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E:\DOCUMENTOS ROXANA\IMAIP 2022\ESTADOS FINANCIEROS\DICIEMBRE\"/>
    </mc:Choice>
  </mc:AlternateContent>
  <xr:revisionPtr revIDLastSave="0" documentId="13_ncr:1_{FEEAEE92-2589-4CBC-AC0C-4BCE3CD2C4FE}" xr6:coauthVersionLast="47" xr6:coauthVersionMax="47" xr10:uidLastSave="{00000000-0000-0000-0000-000000000000}"/>
  <bookViews>
    <workbookView xWindow="-120" yWindow="-120" windowWidth="29040" windowHeight="15840"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L351" i="1" l="1"/>
  <c r="H340" i="1"/>
  <c r="H451" i="1"/>
  <c r="H460" i="1" s="1"/>
  <c r="I329" i="1"/>
  <c r="J77" i="1"/>
  <c r="G482" i="1"/>
  <c r="G476" i="1"/>
  <c r="K451" i="1"/>
  <c r="K460" i="1" s="1"/>
  <c r="K440" i="1"/>
  <c r="H440" i="1"/>
  <c r="L378" i="1"/>
  <c r="K340" i="1"/>
  <c r="L329" i="1"/>
  <c r="L326" i="1"/>
  <c r="I326" i="1"/>
  <c r="L323" i="1"/>
  <c r="G303" i="1"/>
  <c r="I330" i="1" l="1"/>
  <c r="L330" i="1"/>
  <c r="L87" i="1" l="1"/>
  <c r="I87" i="1"/>
  <c r="J56" i="1"/>
  <c r="I36" i="1"/>
  <c r="L36" i="1"/>
  <c r="J410" i="1" l="1"/>
  <c r="L388" i="1"/>
  <c r="L384" i="1"/>
  <c r="L382" i="1"/>
  <c r="L376" i="1"/>
  <c r="L374" i="1"/>
  <c r="M415" i="1" l="1"/>
  <c r="J44" i="1"/>
  <c r="K504" i="1" l="1"/>
  <c r="J68" i="1"/>
</calcChain>
</file>

<file path=xl/sharedStrings.xml><?xml version="1.0" encoding="utf-8"?>
<sst xmlns="http://schemas.openxmlformats.org/spreadsheetml/2006/main" count="557" uniqueCount="506">
  <si>
    <t>Activo</t>
  </si>
  <si>
    <t>Ingresos de Gestión</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</si>
  <si>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</si>
  <si>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</si>
  <si>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</si>
  <si>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</si>
  <si>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</si>
  <si>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</si>
  <si>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</si>
  <si>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</si>
  <si>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</si>
  <si>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</si>
  <si>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</si>
  <si>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Gastos y Otras Pérdidas:</t>
  </si>
  <si>
    <t>Efectivo y equivalentes</t>
  </si>
  <si>
    <t>Las cuentas que se manejan para efectos de estas Notas son las siguientes:</t>
  </si>
  <si>
    <t>Cuentas de Orden Contables y Presupuestarias:</t>
  </si>
  <si>
    <r>
      <t xml:space="preserve">I)     </t>
    </r>
    <r>
      <rPr>
        <b/>
        <sz val="7"/>
        <rFont val="Times New Roman"/>
        <family val="1"/>
      </rPr>
      <t/>
    </r>
  </si>
  <si>
    <t xml:space="preserve">III)   </t>
  </si>
  <si>
    <t>NOTAS AL ESTADO DE VARIACIÓN EN LA HACIENDA PÚBLICA</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</si>
  <si>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</si>
  <si>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</si>
  <si>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</si>
  <si>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</si>
  <si>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</si>
  <si>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</si>
  <si>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</si>
  <si>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 xml:space="preserve"> Introducción</t>
  </si>
  <si>
    <t>Panorama Económico y Financiero</t>
  </si>
  <si>
    <t>Autorización e Historia</t>
  </si>
  <si>
    <t>Organización y Objeto Social</t>
  </si>
  <si>
    <t>Bases de Preparación de los Estados Financieros</t>
  </si>
  <si>
    <t>Posición en Moneda Extranjera y Protección por Riesgo Cambiario</t>
  </si>
  <si>
    <t>Partes Relacionadas</t>
  </si>
  <si>
    <t>Responsabilidad Sobre la Presentación Razonable de la Información Contable</t>
  </si>
  <si>
    <t>·</t>
  </si>
  <si>
    <t>A continuación se relacionan las cuentas que integran el rubro de efectivo y equivalentes:</t>
  </si>
  <si>
    <t>Concepto</t>
  </si>
  <si>
    <t>#NOMBRE(1112)</t>
  </si>
  <si>
    <t>Suma</t>
  </si>
  <si>
    <t>Bancos/Tesorería</t>
  </si>
  <si>
    <t>Banco</t>
  </si>
  <si>
    <t>Importe</t>
  </si>
  <si>
    <t>Inversiones Temporales</t>
  </si>
  <si>
    <t>Deudores Diversos por Cobrar a Corto Plazo</t>
  </si>
  <si>
    <t xml:space="preserve">Representan el monto de los fondos con afectación específica que deben financiar determinados gastos o actividades. </t>
  </si>
  <si>
    <t>Bienes Muebles, Intangibles y Depreciaciones</t>
  </si>
  <si>
    <t>Se integras de la siguiente manera:</t>
  </si>
  <si>
    <t>Pasivo</t>
  </si>
  <si>
    <t>Suma de Pasivo</t>
  </si>
  <si>
    <t>Pasivo Circulante</t>
  </si>
  <si>
    <t>Destacan entre las principales partidas del Pasivo Circulante las siguientes:</t>
  </si>
  <si>
    <t>A su vez se presentan aquellos rubros que en forma individual representan el 8.0% o más del total de los gastos:</t>
  </si>
  <si>
    <t>En el periodo que se informa no hubo variaciones al Patrimonio Contribuido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</si>
  <si>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</si>
  <si>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</si>
  <si>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</si>
  <si>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</si>
  <si>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</si>
  <si>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</si>
  <si>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</si>
  <si>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</si>
  <si>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</si>
  <si>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</si>
  <si>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</si>
  <si>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</si>
  <si>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</si>
  <si>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</si>
  <si>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</si>
  <si>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</si>
  <si>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</si>
  <si>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</si>
  <si>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</si>
  <si>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</si>
  <si>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</si>
  <si>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</si>
  <si>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</si>
  <si>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</si>
  <si>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</si>
  <si>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</si>
  <si>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</si>
  <si>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</si>
  <si>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</si>
  <si>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</si>
  <si>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</si>
  <si>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</si>
  <si>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</si>
  <si>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</si>
  <si>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</si>
  <si>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</si>
  <si>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</si>
  <si>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</si>
  <si>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</si>
  <si>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</si>
  <si>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</si>
  <si>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</si>
  <si>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</si>
  <si>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</si>
  <si>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</si>
  <si>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</si>
  <si>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</si>
  <si>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</si>
  <si>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</si>
  <si>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</si>
  <si>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</si>
  <si>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</si>
  <si>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</si>
  <si>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</si>
  <si>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</si>
  <si>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</si>
  <si>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</si>
  <si>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</si>
  <si>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</si>
  <si>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</si>
  <si>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</si>
  <si>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</si>
  <si>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</si>
  <si>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</si>
  <si>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</si>
  <si>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</si>
  <si>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</si>
  <si>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</si>
  <si>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</si>
  <si>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</si>
  <si>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</si>
  <si>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</si>
  <si>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</si>
  <si>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</si>
  <si>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</si>
  <si>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</si>
  <si>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</si>
  <si>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</si>
  <si>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</si>
  <si>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</si>
  <si>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</si>
  <si>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</si>
  <si>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</si>
  <si>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</si>
  <si>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</si>
  <si>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</si>
  <si>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</si>
  <si>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</si>
  <si>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</si>
  <si>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</si>
  <si>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</si>
  <si>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</si>
  <si>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</si>
  <si>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</si>
  <si>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</si>
  <si>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</si>
  <si>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</si>
  <si>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</si>
  <si>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 xml:space="preserve">Se informará, de manera agrupada, en las Notas a los Estados Financieros las cuentas de orden contables y cuentas de orden presupuestario, considerando al </t>
  </si>
  <si>
    <t>menos lo siguiente:</t>
  </si>
  <si>
    <t xml:space="preserve">Participaciones, Aportaciones, Convenios, Incentivos Derivados de la Colaboración Fiscal, Fondos Distintos de Aportaciones, Transferencias, </t>
  </si>
  <si>
    <t>Asignaciones, Subsidios y Subvenciones, y Pensiones y Jubilaciones</t>
  </si>
  <si>
    <t xml:space="preserve">Flujos de Efectivo Netos de las  Actividades de Operación </t>
  </si>
  <si>
    <t>Nota:</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</si>
  <si>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</si>
  <si>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</si>
  <si>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</si>
  <si>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</si>
  <si>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Suma de GASTOS Y OTRAS PÉRDIDAS</t>
  </si>
  <si>
    <t>BANCOS</t>
  </si>
  <si>
    <t>EJERCICIO 2022</t>
  </si>
  <si>
    <t>EJERCICIO 2021</t>
  </si>
  <si>
    <t>INVERSIONES TEMPORALES</t>
  </si>
  <si>
    <t>DEPOSITOS EN FONDOS DE TERCEROS EN GARANTIA</t>
  </si>
  <si>
    <t>EFECTIVO</t>
  </si>
  <si>
    <t>BBVA MEXICO  0164127234</t>
  </si>
  <si>
    <t>BBVA MEXICO  0114613155</t>
  </si>
  <si>
    <t>DEPOSITOS DE FONDOS DE TERCEROS EN GARANTIA</t>
  </si>
  <si>
    <t>ARRENDAMIENTO DE EDIFICIOS</t>
  </si>
  <si>
    <t>CUENTAS POR COBRAR A CORTO PLAZO</t>
  </si>
  <si>
    <t>DEUDORES DIVERSOS POR COBRAR A CORTO PLAZO</t>
  </si>
  <si>
    <t>Las Cuentas por Cobrar a Corto Plazo se integran por adeudo de la Secretaria de finanzas y administración, corresponde al recurso del presupuesto aprobado del ejercicio 2020 que el instituto tramito ante la Secretaria mediante la presentación oportuna de los DEPP'S y no recibió al cierre del ejercicio por lo cual relaciono los numeros de DEPP'S, fecha y monto que se adeuda:</t>
  </si>
  <si>
    <t>DEPP 790000000113</t>
  </si>
  <si>
    <t>DEPP 790000000114</t>
  </si>
  <si>
    <t>DEPP 790000000115</t>
  </si>
  <si>
    <t>DEPP 790000000116</t>
  </si>
  <si>
    <t>DEPP 790000000117</t>
  </si>
  <si>
    <t>DEPP 790000000118</t>
  </si>
  <si>
    <t>DEPP 790000000120</t>
  </si>
  <si>
    <t>DEPP 790000000121</t>
  </si>
  <si>
    <t>DEPP 790000000122</t>
  </si>
  <si>
    <t>DEPP 790000000123</t>
  </si>
  <si>
    <t>DEPP 790000000124</t>
  </si>
  <si>
    <t>DEPP 790000000125</t>
  </si>
  <si>
    <t>DEPP 790000000127</t>
  </si>
  <si>
    <t>DEPP 790000000128</t>
  </si>
  <si>
    <t>DEPP 790000000129</t>
  </si>
  <si>
    <t>DEPP 790000000119</t>
  </si>
  <si>
    <t>DEPP 790000000130</t>
  </si>
  <si>
    <t>DEPP 790000000131</t>
  </si>
  <si>
    <t>DEPP 790000000132</t>
  </si>
  <si>
    <t>DEPP 790000000133</t>
  </si>
  <si>
    <t>DEPP 790000000134</t>
  </si>
  <si>
    <t>DEPP 790000000135</t>
  </si>
  <si>
    <t>DEPP 790000000136</t>
  </si>
  <si>
    <t>DEPP 790000000137</t>
  </si>
  <si>
    <t>DEPP 790000000138</t>
  </si>
  <si>
    <t>DEPP 790000000139</t>
  </si>
  <si>
    <t>DEPP 790000000141</t>
  </si>
  <si>
    <t>DEPP 790000000142</t>
  </si>
  <si>
    <t>DEPP 790000000143</t>
  </si>
  <si>
    <t>DEPP 790000000144</t>
  </si>
  <si>
    <t>DEPP 790000000145</t>
  </si>
  <si>
    <t>DEPP 790000000146</t>
  </si>
  <si>
    <t>DEPP 790000000147</t>
  </si>
  <si>
    <t>DEPP 790000000148</t>
  </si>
  <si>
    <t>DEPP 790000000149</t>
  </si>
  <si>
    <t>DEPP 790000000150</t>
  </si>
  <si>
    <t>DEPP 790000000151</t>
  </si>
  <si>
    <t>DEPP 790000000152</t>
  </si>
  <si>
    <t>DEPP 790000000153</t>
  </si>
  <si>
    <t>DEPP 790000000155</t>
  </si>
  <si>
    <t>DEPP 790000000156</t>
  </si>
  <si>
    <t>DEPP 790000000157</t>
  </si>
  <si>
    <t>DEPP 790000000158</t>
  </si>
  <si>
    <t>DEPP 790000000159</t>
  </si>
  <si>
    <t>DEPP 790000000160</t>
  </si>
  <si>
    <t>DEPP 790000000161</t>
  </si>
  <si>
    <t>DEPP 790000000162</t>
  </si>
  <si>
    <t>DEPP 790000000163</t>
  </si>
  <si>
    <t>DEPP 790000000164</t>
  </si>
  <si>
    <t>DEPP 790000000165</t>
  </si>
  <si>
    <t>DEPP 790000000166</t>
  </si>
  <si>
    <t>DEPP 790000000169</t>
  </si>
  <si>
    <t>DEPP 790000000170</t>
  </si>
  <si>
    <t>DEPP 790000000171</t>
  </si>
  <si>
    <t>DEPP 790000000172</t>
  </si>
  <si>
    <t>DEPP 790000000173</t>
  </si>
  <si>
    <t>DEPP 790000000174</t>
  </si>
  <si>
    <t>DEPP 790000000175</t>
  </si>
  <si>
    <t>DEPP 790000000176</t>
  </si>
  <si>
    <t>DEPP 790000000177</t>
  </si>
  <si>
    <t>DEPP 790000000178</t>
  </si>
  <si>
    <t>DEPP 790000000179</t>
  </si>
  <si>
    <t>DEPP 790000000180</t>
  </si>
  <si>
    <t>DEPP 790000000181</t>
  </si>
  <si>
    <t>DEPP 790000000182</t>
  </si>
  <si>
    <t>DEPP 790000000184</t>
  </si>
  <si>
    <t>DEPP 790000000185</t>
  </si>
  <si>
    <t>DEPP 790000000186</t>
  </si>
  <si>
    <t>DEPP 790000000187</t>
  </si>
  <si>
    <t>DEPP 790000000188</t>
  </si>
  <si>
    <t>DEPP 790000000189</t>
  </si>
  <si>
    <t>DEPP 790000000190</t>
  </si>
  <si>
    <t>DEPP 790000000191</t>
  </si>
  <si>
    <t>DEPP 790000000192</t>
  </si>
  <si>
    <t>DEPP 790000000193</t>
  </si>
  <si>
    <t>DEPP 790000000194</t>
  </si>
  <si>
    <t>DEPP 790000000195</t>
  </si>
  <si>
    <t>DEPP 790000000196</t>
  </si>
  <si>
    <t>DEPP 790000000198</t>
  </si>
  <si>
    <t>DEPP 790000000200</t>
  </si>
  <si>
    <t>DEPP 790000000201</t>
  </si>
  <si>
    <t>DEPP 790000000202</t>
  </si>
  <si>
    <t>DEPP 790000000203</t>
  </si>
  <si>
    <t>DEPP 790000000204</t>
  </si>
  <si>
    <t>DEPP 790000000199</t>
  </si>
  <si>
    <t>DEPP 790000000205</t>
  </si>
  <si>
    <t>DEPP 790000000206</t>
  </si>
  <si>
    <t>DEPP 790000000207</t>
  </si>
  <si>
    <t>DEPP 790000000208</t>
  </si>
  <si>
    <t>DEPP 790000000209</t>
  </si>
  <si>
    <t>DEPP 790000000210</t>
  </si>
  <si>
    <t>DEPP 790000000212</t>
  </si>
  <si>
    <t>DEPP 790000000213</t>
  </si>
  <si>
    <t>DEPP 790000000214</t>
  </si>
  <si>
    <t>DEPP 790000000215</t>
  </si>
  <si>
    <t>DEPP 790000000216</t>
  </si>
  <si>
    <t>DEPP 790000000217</t>
  </si>
  <si>
    <t>DEPP 790000000218</t>
  </si>
  <si>
    <t>DEPP 790000000219</t>
  </si>
  <si>
    <t>DEPP 790000000220</t>
  </si>
  <si>
    <t>DEPP 790000000221</t>
  </si>
  <si>
    <t>DEPP 790000000222</t>
  </si>
  <si>
    <t>DEPP 790000000223</t>
  </si>
  <si>
    <t>DEPP 790000000224</t>
  </si>
  <si>
    <t>DEPP 790000000226</t>
  </si>
  <si>
    <t>DEPP 790000000227</t>
  </si>
  <si>
    <t>DEPP 790000000228</t>
  </si>
  <si>
    <t>DEPP 790000000229</t>
  </si>
  <si>
    <t>DEPP 790000000230</t>
  </si>
  <si>
    <t>DEPP 790000000231</t>
  </si>
  <si>
    <t>DEPP 790000000232</t>
  </si>
  <si>
    <t>DEPP 790000000233</t>
  </si>
  <si>
    <t>DEPP 790000000234</t>
  </si>
  <si>
    <t>DEPP 790000000235</t>
  </si>
  <si>
    <t>DEPP 790000000236</t>
  </si>
  <si>
    <t>DEPP 790000000237</t>
  </si>
  <si>
    <t>DEPP 790000000238</t>
  </si>
  <si>
    <t>DEPP 790000000240</t>
  </si>
  <si>
    <t>DEPP 790000000241</t>
  </si>
  <si>
    <t>DEPP 790000000242</t>
  </si>
  <si>
    <t>DEPP 790000000243</t>
  </si>
  <si>
    <t>DEPP 790000000244</t>
  </si>
  <si>
    <t>DEPP 790000000245</t>
  </si>
  <si>
    <t>DEPP 790000000246</t>
  </si>
  <si>
    <t>DEPP 790000000247</t>
  </si>
  <si>
    <t>DEPP 790000000248</t>
  </si>
  <si>
    <t>DEPP 790000000249</t>
  </si>
  <si>
    <t>DEPP 790000000250</t>
  </si>
  <si>
    <t>DEPP 790000000251</t>
  </si>
  <si>
    <t>DEPP 790000000252</t>
  </si>
  <si>
    <t>DEPP 790000000254</t>
  </si>
  <si>
    <t>DEPP 790000000255</t>
  </si>
  <si>
    <t>DEPP 790000000256</t>
  </si>
  <si>
    <t>DEPP 790000000257</t>
  </si>
  <si>
    <t>DEPP 790000000258</t>
  </si>
  <si>
    <t>DEPP 790000000259</t>
  </si>
  <si>
    <t>DEPP 790000000260</t>
  </si>
  <si>
    <t>DEPP 790000000261</t>
  </si>
  <si>
    <t>DEPP 790000000262</t>
  </si>
  <si>
    <t>DEPP 790000000263</t>
  </si>
  <si>
    <t>DEPP 790000000264</t>
  </si>
  <si>
    <t>DEPP 790000000265</t>
  </si>
  <si>
    <t>DEPP 790000000266</t>
  </si>
  <si>
    <t>DEPP 790000000268</t>
  </si>
  <si>
    <t>DEPP 790000000269</t>
  </si>
  <si>
    <t>DEPP 790000000270</t>
  </si>
  <si>
    <t>DEPP 790000000271</t>
  </si>
  <si>
    <t>DEPP 790000000272</t>
  </si>
  <si>
    <t>DEPP 790000000273</t>
  </si>
  <si>
    <t>DEPP 790000000274</t>
  </si>
  <si>
    <t>DEPP 790000000275</t>
  </si>
  <si>
    <t>DEPP 790000000276</t>
  </si>
  <si>
    <t>DEPP 790000000277</t>
  </si>
  <si>
    <t>DEPP 790000000278</t>
  </si>
  <si>
    <t>DEPP 790000000279</t>
  </si>
  <si>
    <t>DEPP 790000000280</t>
  </si>
  <si>
    <t>DEPP 790000000282</t>
  </si>
  <si>
    <t>DEPP 790000000283</t>
  </si>
  <si>
    <t>DEPP 790000000284</t>
  </si>
  <si>
    <t>DEPP 790000000285</t>
  </si>
  <si>
    <t>DEPP 790000000286</t>
  </si>
  <si>
    <t>DEPP 790000000287</t>
  </si>
  <si>
    <t>DEPP 790000000289</t>
  </si>
  <si>
    <t>DEPP 790000000290</t>
  </si>
  <si>
    <t>DEPP 790000000291</t>
  </si>
  <si>
    <t>DEPP 790000000292</t>
  </si>
  <si>
    <t>DEPP 790000000293</t>
  </si>
  <si>
    <t>DEPP 790000000296</t>
  </si>
  <si>
    <t>DEPP 790000000297</t>
  </si>
  <si>
    <t>DEPP 790000000298</t>
  </si>
  <si>
    <t>DEPP 790000000299</t>
  </si>
  <si>
    <t>DEPP 790000000300</t>
  </si>
  <si>
    <t>DEPP 790000000301</t>
  </si>
  <si>
    <t>DEPP 790000000302</t>
  </si>
  <si>
    <t>DEPP 790000000303</t>
  </si>
  <si>
    <t>DEPP 790000000304</t>
  </si>
  <si>
    <t>DEPP 790000000305</t>
  </si>
  <si>
    <t>DEPP 790000000306</t>
  </si>
  <si>
    <t>DEPP 790000000307</t>
  </si>
  <si>
    <t>DEPP 790000000308</t>
  </si>
  <si>
    <t>DEPP 790000000288</t>
  </si>
  <si>
    <t>DEPP 790000000309</t>
  </si>
  <si>
    <t>DEPP 790000000311</t>
  </si>
  <si>
    <t>DEPP 790000000312</t>
  </si>
  <si>
    <t>DEPP 790000000313</t>
  </si>
  <si>
    <t>DEPP 790000000314</t>
  </si>
  <si>
    <t>DEPP 790000000315</t>
  </si>
  <si>
    <t>DEPP 790000000316</t>
  </si>
  <si>
    <t>DEPP 790000000317</t>
  </si>
  <si>
    <t>DEPP 790000000318</t>
  </si>
  <si>
    <t>DEPP 790000000319</t>
  </si>
  <si>
    <t>DEPP 790000000320</t>
  </si>
  <si>
    <t>DEPP 790000000321</t>
  </si>
  <si>
    <t>DEPP 790000000322</t>
  </si>
  <si>
    <t>DEPP 790000000323</t>
  </si>
  <si>
    <t>DEPP 790000000325</t>
  </si>
  <si>
    <t>DEPP 790000000326</t>
  </si>
  <si>
    <t>DEPP 790000000327</t>
  </si>
  <si>
    <t>DEPP 790000000328</t>
  </si>
  <si>
    <t>DEPP 790000000329</t>
  </si>
  <si>
    <t>DEPP 790000000330</t>
  </si>
  <si>
    <t>DEPP 790000000331</t>
  </si>
  <si>
    <t>DEPP 790000000332</t>
  </si>
  <si>
    <t>DEPP 790000000333</t>
  </si>
  <si>
    <t>DEPP 790000000334</t>
  </si>
  <si>
    <t>DEPP 790000000335</t>
  </si>
  <si>
    <t>DEPP 790000000336</t>
  </si>
  <si>
    <t>DEPP 790000000337</t>
  </si>
  <si>
    <t>Representa el monto de los derechos de cobro a favor del ente público por gastos por comprobar, principalmente relacionados con viáticos de año actual y anteriores, se anexa en la parte de auxilaires el desgose de la cuenta.</t>
  </si>
  <si>
    <t>1241  MOBILIARIO Y EQUIPO DE ADMINISTRACIÓN</t>
  </si>
  <si>
    <t xml:space="preserve">1242  MOBILIARIO Y EQUIPO EDUCACIONAL </t>
  </si>
  <si>
    <t>1244  VEHICULOS Y EQUIPO DE TRANSPORTE</t>
  </si>
  <si>
    <t>1251 SOFTWARE</t>
  </si>
  <si>
    <t>1263 DEPRECIACIÓN ACUMULADA DE BIENES MUEBLES</t>
  </si>
  <si>
    <t>Subtotal BIENES MUEBLES (1240)</t>
  </si>
  <si>
    <t>Subtota SOFTWARE 1250)</t>
  </si>
  <si>
    <t>1265 AMORTIZACIÓN DEACTIVOS INTANGIBLES</t>
  </si>
  <si>
    <t>Subtotal  DEPRECIACIONES Y AMORTIZACIONES (1260)</t>
  </si>
  <si>
    <t>2119 OTRAS CUENTAS POR PAGAR</t>
  </si>
  <si>
    <t xml:space="preserve">2117 RETENCIONES Y CONTRIBUCIONES </t>
  </si>
  <si>
    <t xml:space="preserve">2112 PROVEEDORES POR PAGAR </t>
  </si>
  <si>
    <t>2111 SERVICIOS PERSONALES POR PAGAR</t>
  </si>
  <si>
    <t>Suma (2100) Pasivo circulante</t>
  </si>
  <si>
    <t>(4211-01) PARTICIPACIONES</t>
  </si>
  <si>
    <t xml:space="preserve">(4212-01) APORTACIONES </t>
  </si>
  <si>
    <t>(4213-01-01) CONVENIOS</t>
  </si>
  <si>
    <t>(4214) INCENTIVOS DERIVADOS DE LA COLABORACIÓN FISCAL</t>
  </si>
  <si>
    <t>(4215) FONDOS DISTINTOS DE APORTACIONES</t>
  </si>
  <si>
    <t>(4221) TRANSFERENCIAS Y ASIGNACIONES</t>
  </si>
  <si>
    <t>(4223) SUBSIDIOS Y SUBVENCIONES</t>
  </si>
  <si>
    <t>(4225) PENSIONES Y JUBILACIONES</t>
  </si>
  <si>
    <t>Subtotal  Participaciones(4211)</t>
  </si>
  <si>
    <t>Subtotal  Aportaciones (4212)</t>
  </si>
  <si>
    <t>Subtotal Convenios (4213)</t>
  </si>
  <si>
    <t>Subtotal incentivos derivados de la colaboración fiscal(4214)</t>
  </si>
  <si>
    <t>Subtotal Fondos distintos de aportaciones(4215)</t>
  </si>
  <si>
    <t>Subtotal transferencias y asignacioness(4221)</t>
  </si>
  <si>
    <t>Subtotal  Subsidios y subvenciones(4223)</t>
  </si>
  <si>
    <t>Subtotal pensiones y jubilaciones(4225)</t>
  </si>
  <si>
    <t>Ingresos financieros</t>
  </si>
  <si>
    <t>Incremento por variación de inventarios</t>
  </si>
  <si>
    <t>Disminucuón del exceso de estimaciones por pérdida o deterioro u obsolescencia</t>
  </si>
  <si>
    <t xml:space="preserve">Disminucuón del provisiones </t>
  </si>
  <si>
    <t>Otros ingresos y beneficios varios</t>
  </si>
  <si>
    <t>1000 SERVICIOS PERSONALES</t>
  </si>
  <si>
    <t>2000 MATERIALES Y SUMINISTROS</t>
  </si>
  <si>
    <t>3000 SERVICIOS GENERALES</t>
  </si>
  <si>
    <t>4000 TRANSFERENCIAS, ASIGNACIONES, AYUDAS Y SUBSIDIOS</t>
  </si>
  <si>
    <t>Clasificación</t>
  </si>
  <si>
    <t>Patrimonio Generado</t>
  </si>
  <si>
    <t>Resultado del Ejercicio (Ahorro/Desahorro)</t>
  </si>
  <si>
    <t>Resultado de Ejercicio Anteriores</t>
  </si>
  <si>
    <t>Rectificación de resultados de ejercicios anteriores</t>
  </si>
  <si>
    <t>1111 EFECTIVO</t>
  </si>
  <si>
    <t>1112  BANCOS/TESORERIA</t>
  </si>
  <si>
    <t>1113  BANCOS/DEPENDENCIAS Y OTROS</t>
  </si>
  <si>
    <t>1114  INVERSIONES TEMPORALES</t>
  </si>
  <si>
    <t>1115  FONDOS CON AFECTACIÓN ESPECIFICA</t>
  </si>
  <si>
    <t>1116  DEPOSITOS EN FONDOS DE TERCEROS</t>
  </si>
  <si>
    <t>1119  OTROS EFECTIVOS EQUIVALENTES</t>
  </si>
  <si>
    <t>EFECTIVO Y EQUIVALENTES</t>
  </si>
  <si>
    <t>Transferencias,asignaciones, subsidios y subvenciones y pensiones y jubilaciones</t>
  </si>
  <si>
    <t>Otros origenes de aplicación</t>
  </si>
  <si>
    <t xml:space="preserve">Flujos de Efectivo de las Actividades de Operación </t>
  </si>
  <si>
    <t>ORIGEN</t>
  </si>
  <si>
    <t>APLICACIÓN</t>
  </si>
  <si>
    <t>Servicios personales</t>
  </si>
  <si>
    <t>Materiales y suministros</t>
  </si>
  <si>
    <t>Servicios generales</t>
  </si>
  <si>
    <t>Flujos netos de efectivo por actividades de inversión</t>
  </si>
  <si>
    <t>Flujos netos de efectivo por actividades de financiamiento</t>
  </si>
  <si>
    <t>Incremento/ disminución neta en el efectivo y equivalentes al efectivo</t>
  </si>
  <si>
    <t>Donativos</t>
  </si>
  <si>
    <t>Otras aplicaciones de operación</t>
  </si>
  <si>
    <t>Origen y aplicación</t>
  </si>
  <si>
    <t>1. Ingreso presupuestario</t>
  </si>
  <si>
    <t>2. Más ingresos cotables no presupuestarios</t>
  </si>
  <si>
    <t>3. Menos ingresos presupuestarios no contables</t>
  </si>
  <si>
    <t>4. Ingresos contables</t>
  </si>
  <si>
    <t>CONCILIACIÓN ENTRE LOS INGRESOS PRESUPUESTARIOS Y CONTABLES</t>
  </si>
  <si>
    <t>CONCILIACIÓN ENTRE LOS EGRESOS PRESUPUESTARIOS Y CONTABLES</t>
  </si>
  <si>
    <t>1. Egreso presupuestario</t>
  </si>
  <si>
    <t>2. Más Egresos cotables no presupuestarios</t>
  </si>
  <si>
    <t>3. Menos egresos presupuestarios no contables</t>
  </si>
  <si>
    <t>4. Egresos contables</t>
  </si>
  <si>
    <t>7100  VALORES</t>
  </si>
  <si>
    <t>7200  EMISIÓN DE OBLIGACIONES</t>
  </si>
  <si>
    <t>7300  AVALES Y GARANTIAS</t>
  </si>
  <si>
    <t>7400  JUICIOS</t>
  </si>
  <si>
    <t>7500  INVERSIÓN MEDIANTE PROYECTOS PARA PRESTACIÓN DE SERVICIOS</t>
  </si>
  <si>
    <t>7600 BIENES EN CONCESIONADOS O EN COMODATO</t>
  </si>
  <si>
    <t>TOTAL DE CUENTAS DE ORDEN</t>
  </si>
  <si>
    <t>8110  Ley de ingresos estimada</t>
  </si>
  <si>
    <t>8120  Ley de ingresos por ejecutar</t>
  </si>
  <si>
    <t>8130  Modificaciones a la ley de ingresos aprobado</t>
  </si>
  <si>
    <t>8140   Ingresos devengado</t>
  </si>
  <si>
    <t>8150  Ingresos recaudado</t>
  </si>
  <si>
    <t>Cuentas de ingresos</t>
  </si>
  <si>
    <t>8210 Presupuesto de egresos aprobado</t>
  </si>
  <si>
    <t>8220 Presupuesto de egresos por ejercer</t>
  </si>
  <si>
    <t>8230 Modificaciones al  Presupuesto de egresos aprobado</t>
  </si>
  <si>
    <r>
      <t xml:space="preserve">Presupuestarias: </t>
    </r>
    <r>
      <rPr>
        <sz val="9"/>
        <rFont val="Arial"/>
        <family val="2"/>
      </rPr>
      <t/>
    </r>
  </si>
  <si>
    <r>
      <t xml:space="preserve">Representa el monto de efectivo disponible propiedad del </t>
    </r>
    <r>
      <rPr>
        <b/>
        <sz val="8"/>
        <color theme="1"/>
        <rFont val="Arial"/>
        <family val="2"/>
      </rPr>
      <t>INSTITUTO</t>
    </r>
    <r>
      <rPr>
        <sz val="8"/>
        <color theme="1"/>
        <rFont val="Arial"/>
        <family val="2"/>
      </rPr>
      <t>, en instituciones bancarias, su importe se integra por:</t>
    </r>
  </si>
  <si>
    <r>
      <t xml:space="preserve">Representa el monto de efectivo invertido por </t>
    </r>
    <r>
      <rPr>
        <b/>
        <sz val="8"/>
        <color theme="1"/>
        <rFont val="Arial"/>
        <family val="2"/>
      </rPr>
      <t>ENTE/INSTITUTO</t>
    </r>
    <r>
      <rPr>
        <sz val="8"/>
        <color theme="1"/>
        <rFont val="Arial"/>
        <family val="2"/>
      </rPr>
      <t>, la cual se efectúa a plazos que van de inversión a la vista hasta 90 días, su importe se integra por:</t>
    </r>
  </si>
  <si>
    <t>8240 Presupuesto de egresos comprometido</t>
  </si>
  <si>
    <t>8250 Presupuesto de egresos devengado</t>
  </si>
  <si>
    <t>8260 Presupuesto de egresos ejercido</t>
  </si>
  <si>
    <t>8270 Presupuesto de egresos pagado</t>
  </si>
  <si>
    <t>Al cierre del ejercicio anterior quedó pendiente de recibir un importe de $5,156,181.04 del presupuesto aprobado 2021. En los meses de enero,febrero y</t>
  </si>
  <si>
    <t>marzo del presente año, se recibio dicha cantidad, razon por la cual se origino una ampliación presupuestal de ingresos y egresos para el presente ejercicio.</t>
  </si>
  <si>
    <t>Cabe aclarar que el total recibido quedó devengado al cierre del 2021 con la obligación de cubrirse durante el primer trimestre del año, el cual ya fue pagado</t>
  </si>
  <si>
    <t>El Instituto Michoacano de Transparencia, Acceso a la Información y Protección de Datos Personales se creó mediante Decreto Legislativo en la Ciudad de Morelia, Michoacán, el día 19 de mayo del 2016.</t>
  </si>
  <si>
    <t>El Instituto Michoacano de Transparencia, Acceso a la Información y Protección de Datos Personales  se creó con el objeto de establecer los principios, bases generales y procedimientos para garantizar el derecho de acceso a la información y garantizar la protección de datos personales en posesión de cualquier autoridad, entidad, órgano y organismo de los poderes Legislativo, Ejecutivo y Judicial, órganos autónomos, partidos políticos, fideicomisos y fondos públicos, así como cualquier persona física, moral o sindicato que reciban y ejerzan recursos públicos o realice actos de autoridad del Estado de Michoacán de Ocampo y sus Municipios</t>
  </si>
  <si>
    <t xml:space="preserve">Para la elaboración de los presentes Estados Financieros y documentos contables y presupuestarios que los acompaña se ha observado la normatividad emitida por el CONAC, que tiene como marco la Ley General de Contabilidad Gubernamental publicada en el Diario Oficial de la Federación el 31 de diciembre de 2008.El sistema contable utilizado para la presentación de los presentes Estados Financieros es el Sistema Automatizado de Administración y Contabilidad Gubernamental .Net (SAACG) del Instituto para el Desarrollo Técnico de las Haciendas Públicas (INDETEC), el cual cumple con las especificaciones técnicas y normativas indispensables. </t>
  </si>
  <si>
    <t>No aplica ya que no realizamos transacciones en moneda extranjera.</t>
  </si>
  <si>
    <t>No se cuenta con partes relacionadas que pudieran ejercer influencia significativa sobre la toma de decisiones financieras y operativas.</t>
  </si>
  <si>
    <t>INSTITUTO MICHOACANO DE TRANSPARENCIA, ACCESO A LA INFORMACIÓN Y PROTECCIÓN DE DATOS PERSONALES</t>
  </si>
  <si>
    <t>NOTAS A LOS ESTADOS FINANCIEROS</t>
  </si>
  <si>
    <t>AL 31 DE AGOSTO 2022</t>
  </si>
  <si>
    <t>5510  ESTIMACIONES,DEPRECIACIONES, DETERIOROS, OBSOLESCENCIA Y AMORTIZACIONES</t>
  </si>
  <si>
    <t xml:space="preserve"> </t>
  </si>
  <si>
    <t>Ingresos por venta de bienes o prestación de servicios</t>
  </si>
  <si>
    <t>de automovil siniestrado y dado de bajo por perdida total con folio de la poliza B71185227, motivo por el cual se realizo ampliación presepuestal del ingreso y</t>
  </si>
  <si>
    <t xml:space="preserve">a los proveedores correspondientes,en el mes de octubre depositaron por parte de bbva seguros la cantidad de $237,1500.00 por salvamento e indemnización </t>
  </si>
  <si>
    <t>egresos.</t>
  </si>
  <si>
    <t>Se registro baja de automovil marca mazda 3 sedan I touring, por siniestro dando perdida total con un valor en libros de $304,483.00 en octubre 2022.</t>
  </si>
  <si>
    <t>En el periodo que se informa el patrimonio generado por $ 11,737,518.26, que corresponde a la actualización de hacienda pública/patrimonio, este se conforma por la suma de resultados de ejercicios anteriores, asi como por el resultado del ejercicio actual el cual se integra de la siguiente manera-</t>
  </si>
  <si>
    <t>El ingreso recaudado durante el mes de diciembre 2022 fue de $3,795,982.50 mismo que fue aplicado en la operación y funcionamiento del órgano autonomo logrando con ello los objetivos planeados.</t>
  </si>
  <si>
    <t>Las notas descritas son parte de los estados financieros del instituto al 31 de Diciembre 2022.</t>
  </si>
  <si>
    <t>Se realizaron provisiones con abono a servicios personales por pagar por cuotas patronales del IMSS, CESANTIA Y VEJEZ E INFONAVIT, por $564,654.04 por cuotas obreras por $155,846.46. Por retenciones de isr por suelos por $1,432,504.00 isr por arrendamiento por $1,855.00 por honorarios $3,147.00; retenciones de iva por arrendamiento por $15,829.00 por honorarios $3,357.00 e impuesto sobre nomina por $19,910.78. Los cuales se enteraran en el mes de enero del 2023 y de esta forma cumplir en tiempo y forma las obligaciones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</si>
</sst>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43" formatCode="_-* #,##0.00_-;\-* #,##0.00_-;_-* &quot;-&quot;??_-;_-@_-"/>
  </numFmts>
  <fonts count="25" x14ac:knownFonts="1">
    <font>
      <sz val="10"/>
      <color rgb="FF000000"/>
      <name val="Times New Roman"/>
      <charset val="204"/>
    </font>
    <font>
      <sz val="9"/>
      <name val="Arial"/>
      <family val="2"/>
    </font>
    <font>
      <b/>
      <sz val="7"/>
      <name val="Times New Roman"/>
      <family val="1"/>
    </font>
    <font>
      <sz val="8"/>
      <color rgb="FF000000"/>
      <name val="Arial"/>
      <family val="2"/>
    </font>
    <font>
      <b/>
      <sz val="8"/>
      <color rgb="FF000000"/>
      <name val="Arial"/>
      <family val="2"/>
    </font>
    <font>
      <sz val="8"/>
      <name val="Arial"/>
      <family val="2"/>
    </font>
    <font>
      <u/>
      <sz val="10"/>
      <color indexed="12"/>
      <name val="Arial"/>
      <family val="2"/>
    </font>
    <font>
      <sz val="10"/>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sz val="10"/>
      <color rgb="FF000000"/>
      <name val="Calibri"/>
      <family val="2"/>
      <scheme val="minor"/>
    </font>
    <font>
      <sz val="10"/>
      <color rgb="FF000000"/>
      <name val="Times New Roman"/>
      <family val="1"/>
    </font>
    <font>
      <sz val="8"/>
      <color theme="1"/>
      <name val="Arial"/>
      <family val="2"/>
    </font>
    <font>
      <b/>
      <sz val="8"/>
      <name val="Arial"/>
      <family val="2"/>
    </font>
    <font>
      <b/>
      <sz val="8"/>
      <color theme="1"/>
      <name val="Arial"/>
      <family val="2"/>
    </font>
    <font>
      <sz val="10"/>
      <color rgb="FF000000"/>
      <name val="Arial"/>
      <family val="2"/>
    </font>
    <font>
      <sz val="11"/>
      <color rgb="FF000000"/>
      <name val="Calibri"/>
      <family val="2"/>
      <scheme val="minor"/>
    </font>
    <font>
      <sz val="12"/>
      <color rgb="FF000000"/>
      <name val="Arial Narrow"/>
      <family val="2"/>
    </font>
    <font>
      <sz val="10"/>
      <color rgb="FF000000"/>
      <name val="Arial Narrow"/>
      <family val="2"/>
    </font>
    <font>
      <sz val="10"/>
      <name val="Arial"/>
      <family val="2"/>
    </font>
  </fonts>
  <fills count="6">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F4FAF4"/>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44" fontId="14" fillId="0" borderId="0" applyFont="0" applyFill="0" applyBorder="0" applyAlignment="0" applyProtection="0"/>
    <xf numFmtId="9" fontId="16" fillId="0" borderId="0" applyFont="0" applyFill="0" applyBorder="0" applyAlignment="0" applyProtection="0"/>
  </cellStyleXfs>
  <cellXfs count="292">
    <xf numFmtId="0" fontId="0" fillId="0" borderId="0" xfId="0" applyAlignment="1">
      <alignment horizontal="left" vertical="top"/>
    </xf>
    <xf numFmtId="0" fontId="8" fillId="0" borderId="0" xfId="0" applyFont="1" applyAlignment="1">
      <alignment horizontal="left" vertical="top"/>
    </xf>
    <xf numFmtId="0" fontId="10" fillId="3" borderId="9"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0" xfId="0" applyFont="1" applyFill="1" applyBorder="1" applyAlignment="1">
      <alignment horizontal="center" vertical="center"/>
    </xf>
    <xf numFmtId="0" fontId="10" fillId="4" borderId="9" xfId="0" applyFont="1" applyFill="1" applyBorder="1" applyAlignment="1">
      <alignment horizontal="center" vertical="center"/>
    </xf>
    <xf numFmtId="0" fontId="11" fillId="4" borderId="5" xfId="0" applyFont="1" applyFill="1" applyBorder="1" applyAlignment="1">
      <alignment vertical="center"/>
    </xf>
    <xf numFmtId="0" fontId="11" fillId="4" borderId="5" xfId="0" applyFont="1" applyFill="1" applyBorder="1" applyAlignment="1">
      <alignment vertical="center" wrapText="1"/>
    </xf>
    <xf numFmtId="49" fontId="11" fillId="4" borderId="5" xfId="0" applyNumberFormat="1" applyFont="1" applyFill="1" applyBorder="1" applyAlignment="1">
      <alignment vertical="center"/>
    </xf>
    <xf numFmtId="49" fontId="11" fillId="4" borderId="10" xfId="0" applyNumberFormat="1" applyFont="1" applyFill="1" applyBorder="1" applyAlignment="1">
      <alignment vertical="center"/>
    </xf>
    <xf numFmtId="0" fontId="10" fillId="0" borderId="9" xfId="0" applyFont="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wrapText="1"/>
    </xf>
    <xf numFmtId="49" fontId="11" fillId="0" borderId="5" xfId="0" applyNumberFormat="1" applyFont="1" applyBorder="1" applyAlignment="1">
      <alignment vertical="center"/>
    </xf>
    <xf numFmtId="49" fontId="11" fillId="0" borderId="10" xfId="0" applyNumberFormat="1" applyFont="1" applyBorder="1" applyAlignment="1">
      <alignment vertical="center"/>
    </xf>
    <xf numFmtId="0" fontId="10" fillId="4" borderId="11" xfId="0" applyFont="1" applyFill="1" applyBorder="1" applyAlignment="1">
      <alignment horizontal="center" vertical="center"/>
    </xf>
    <xf numFmtId="0" fontId="11" fillId="4" borderId="12" xfId="0" applyFont="1" applyFill="1" applyBorder="1" applyAlignment="1">
      <alignment vertical="center"/>
    </xf>
    <xf numFmtId="0" fontId="11" fillId="4" borderId="12" xfId="0" applyFont="1" applyFill="1" applyBorder="1" applyAlignment="1">
      <alignment vertical="center" wrapText="1"/>
    </xf>
    <xf numFmtId="49" fontId="11" fillId="4" borderId="12" xfId="0" applyNumberFormat="1" applyFont="1" applyFill="1" applyBorder="1" applyAlignment="1">
      <alignment vertical="center"/>
    </xf>
    <xf numFmtId="49" fontId="11" fillId="4" borderId="13" xfId="0" applyNumberFormat="1" applyFont="1" applyFill="1" applyBorder="1" applyAlignment="1">
      <alignment vertical="center"/>
    </xf>
    <xf numFmtId="0" fontId="7" fillId="0" borderId="0" xfId="0" applyFont="1"/>
    <xf numFmtId="0" fontId="12" fillId="0" borderId="0" xfId="0" applyFont="1"/>
    <xf numFmtId="0" fontId="12" fillId="0" borderId="0" xfId="0" applyFont="1" applyAlignment="1">
      <alignment vertical="center"/>
    </xf>
    <xf numFmtId="49" fontId="12" fillId="0" borderId="0" xfId="0" applyNumberFormat="1" applyFont="1" applyAlignment="1">
      <alignment vertical="center"/>
    </xf>
    <xf numFmtId="0" fontId="13" fillId="0" borderId="0" xfId="0" applyFont="1" applyAlignment="1">
      <alignment horizontal="left" vertical="top"/>
    </xf>
    <xf numFmtId="49" fontId="11" fillId="0" borderId="15" xfId="0" applyNumberFormat="1" applyFont="1" applyBorder="1" applyAlignment="1">
      <alignment vertical="center"/>
    </xf>
    <xf numFmtId="49" fontId="11" fillId="0" borderId="16" xfId="0" applyNumberFormat="1" applyFont="1" applyBorder="1" applyAlignment="1">
      <alignment vertical="center"/>
    </xf>
    <xf numFmtId="0" fontId="10" fillId="0" borderId="11" xfId="0" applyFont="1" applyBorder="1" applyAlignment="1">
      <alignment horizontal="center" vertical="center"/>
    </xf>
    <xf numFmtId="0" fontId="11" fillId="0" borderId="12" xfId="0" applyFont="1" applyBorder="1" applyAlignment="1">
      <alignment vertical="center"/>
    </xf>
    <xf numFmtId="0" fontId="11" fillId="0" borderId="12" xfId="0" applyFont="1" applyBorder="1" applyAlignment="1">
      <alignment vertical="center" wrapText="1"/>
    </xf>
    <xf numFmtId="49" fontId="11" fillId="0" borderId="12" xfId="0" applyNumberFormat="1" applyFont="1" applyBorder="1" applyAlignment="1">
      <alignment vertical="center"/>
    </xf>
    <xf numFmtId="49" fontId="11" fillId="0" borderId="13" xfId="0" applyNumberFormat="1" applyFont="1" applyBorder="1" applyAlignment="1">
      <alignment vertical="center"/>
    </xf>
    <xf numFmtId="0" fontId="13" fillId="0" borderId="0" xfId="0" applyFont="1" applyAlignment="1">
      <alignment horizontal="left" vertical="top" wrapText="1"/>
    </xf>
    <xf numFmtId="0" fontId="3" fillId="0" borderId="0" xfId="0" applyFont="1" applyAlignment="1">
      <alignment horizontal="left" vertical="top"/>
    </xf>
    <xf numFmtId="0" fontId="5" fillId="0" borderId="0" xfId="0" applyFont="1" applyAlignment="1">
      <alignment horizontal="left" vertical="top"/>
    </xf>
    <xf numFmtId="0" fontId="4" fillId="0" borderId="0" xfId="0" applyFont="1" applyAlignment="1">
      <alignment horizontal="left" vertical="top"/>
    </xf>
    <xf numFmtId="0" fontId="4" fillId="5" borderId="0" xfId="0" applyFont="1" applyFill="1" applyAlignment="1">
      <alignment horizontal="left" vertical="top"/>
    </xf>
    <xf numFmtId="0" fontId="15" fillId="0" borderId="0" xfId="0" applyFont="1" applyAlignment="1">
      <alignment horizontal="left" vertical="top"/>
    </xf>
    <xf numFmtId="0" fontId="13" fillId="0" borderId="0" xfId="0" applyFont="1" applyAlignment="1">
      <alignment horizontal="center" vertical="top" wrapText="1"/>
    </xf>
    <xf numFmtId="43" fontId="3" fillId="0" borderId="0" xfId="0" applyNumberFormat="1" applyFont="1" applyAlignment="1">
      <alignment horizontal="center" vertical="top"/>
    </xf>
    <xf numFmtId="0" fontId="18" fillId="0" borderId="0" xfId="0" applyFont="1" applyAlignment="1">
      <alignment horizontal="center" vertical="top"/>
    </xf>
    <xf numFmtId="0" fontId="18" fillId="0" borderId="0" xfId="0" applyFont="1" applyAlignment="1">
      <alignment vertical="top"/>
    </xf>
    <xf numFmtId="0" fontId="18" fillId="0" borderId="0" xfId="0" applyFont="1" applyAlignment="1">
      <alignment horizontal="left" vertical="top"/>
    </xf>
    <xf numFmtId="0" fontId="17" fillId="0" borderId="0" xfId="0" applyFont="1" applyAlignment="1">
      <alignment horizontal="center"/>
    </xf>
    <xf numFmtId="0" fontId="17" fillId="0" borderId="0" xfId="0" applyFont="1"/>
    <xf numFmtId="0" fontId="3" fillId="0" borderId="0" xfId="0" applyFont="1" applyAlignment="1">
      <alignment vertical="top" wrapText="1"/>
    </xf>
    <xf numFmtId="0" fontId="19" fillId="0" borderId="0" xfId="0" applyFont="1"/>
    <xf numFmtId="49" fontId="19" fillId="0" borderId="0" xfId="0" applyNumberFormat="1" applyFont="1" applyAlignment="1">
      <alignment horizontal="right"/>
    </xf>
    <xf numFmtId="44" fontId="19" fillId="0" borderId="0" xfId="2" applyFont="1" applyBorder="1" applyAlignment="1">
      <alignment horizontal="right"/>
    </xf>
    <xf numFmtId="0" fontId="5" fillId="0" borderId="0" xfId="0" applyFont="1" applyAlignment="1">
      <alignment vertical="top" wrapText="1"/>
    </xf>
    <xf numFmtId="49" fontId="17" fillId="0" borderId="1" xfId="0" applyNumberFormat="1" applyFont="1" applyBorder="1"/>
    <xf numFmtId="43" fontId="5" fillId="0" borderId="0" xfId="0" applyNumberFormat="1" applyFont="1" applyAlignment="1">
      <alignment vertical="top" wrapText="1"/>
    </xf>
    <xf numFmtId="0" fontId="17" fillId="0" borderId="0" xfId="0" applyFont="1" applyAlignment="1">
      <alignment horizontal="justify" vertical="justify" wrapText="1"/>
    </xf>
    <xf numFmtId="0" fontId="4" fillId="0" borderId="0" xfId="0" applyFont="1" applyAlignment="1">
      <alignment vertical="top"/>
    </xf>
    <xf numFmtId="0" fontId="3" fillId="0" borderId="0" xfId="0" applyFont="1" applyAlignment="1">
      <alignment vertical="top"/>
    </xf>
    <xf numFmtId="0" fontId="17" fillId="0" borderId="0" xfId="0" applyFont="1" applyAlignment="1">
      <alignment horizontal="right"/>
    </xf>
    <xf numFmtId="0" fontId="18" fillId="0" borderId="0" xfId="0" applyFont="1" applyAlignment="1">
      <alignment horizontal="left"/>
    </xf>
    <xf numFmtId="0" fontId="3" fillId="0" borderId="0" xfId="0" applyFont="1" applyAlignment="1">
      <alignment horizontal="left"/>
    </xf>
    <xf numFmtId="0" fontId="17" fillId="0" borderId="0" xfId="0" applyFont="1" applyAlignment="1">
      <alignment vertical="center"/>
    </xf>
    <xf numFmtId="0" fontId="4" fillId="0" borderId="0" xfId="0" applyFont="1" applyAlignment="1">
      <alignment horizontal="left"/>
    </xf>
    <xf numFmtId="0" fontId="5" fillId="0" borderId="0" xfId="0" applyFont="1" applyAlignment="1">
      <alignment vertical="top"/>
    </xf>
    <xf numFmtId="0" fontId="3" fillId="5" borderId="0" xfId="0" applyFont="1" applyFill="1" applyAlignment="1">
      <alignment vertical="top"/>
    </xf>
    <xf numFmtId="0" fontId="5" fillId="0" borderId="0" xfId="0" applyFont="1" applyAlignment="1">
      <alignment horizontal="justify" vertical="justify" wrapText="1"/>
    </xf>
    <xf numFmtId="0" fontId="19" fillId="0" borderId="0" xfId="0" applyFont="1" applyAlignment="1">
      <alignment horizontal="right"/>
    </xf>
    <xf numFmtId="0" fontId="19" fillId="0" borderId="0" xfId="2" applyNumberFormat="1" applyFont="1" applyFill="1" applyBorder="1" applyAlignment="1"/>
    <xf numFmtId="0" fontId="17" fillId="0" borderId="2" xfId="0" applyFont="1" applyBorder="1" applyAlignment="1">
      <alignment horizontal="left"/>
    </xf>
    <xf numFmtId="0" fontId="17" fillId="0" borderId="4" xfId="0" applyFont="1" applyBorder="1" applyAlignment="1">
      <alignment horizontal="left"/>
    </xf>
    <xf numFmtId="0" fontId="17" fillId="0" borderId="3" xfId="0" applyFont="1" applyBorder="1" applyAlignment="1">
      <alignment horizontal="left"/>
    </xf>
    <xf numFmtId="0" fontId="17" fillId="0" borderId="0" xfId="0" applyFont="1" applyAlignment="1">
      <alignment horizontal="left" vertical="justify"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0" xfId="0" applyFont="1" applyAlignment="1">
      <alignment horizontal="left" vertical="center" wrapText="1"/>
    </xf>
    <xf numFmtId="0" fontId="19" fillId="0" borderId="0" xfId="2" applyNumberFormat="1" applyFont="1" applyBorder="1" applyAlignment="1"/>
    <xf numFmtId="0" fontId="3" fillId="5" borderId="0" xfId="0" applyFont="1" applyFill="1" applyAlignment="1">
      <alignment vertical="top" wrapText="1"/>
    </xf>
    <xf numFmtId="0" fontId="5" fillId="0" borderId="0" xfId="0" applyFont="1" applyAlignment="1">
      <alignment horizontal="center" vertical="top" wrapText="1"/>
    </xf>
    <xf numFmtId="0" fontId="3" fillId="5" borderId="0" xfId="0" applyFont="1" applyFill="1" applyAlignment="1">
      <alignment horizontal="left" vertical="top"/>
    </xf>
    <xf numFmtId="0" fontId="4" fillId="0" borderId="0" xfId="0" applyFont="1" applyAlignment="1">
      <alignment horizontal="center" vertical="justify"/>
    </xf>
    <xf numFmtId="0" fontId="5" fillId="0" borderId="0" xfId="0" applyFont="1" applyAlignment="1">
      <alignment horizontal="left" vertical="justify"/>
    </xf>
    <xf numFmtId="8" fontId="5" fillId="0" borderId="0" xfId="0" applyNumberFormat="1" applyFont="1" applyAlignment="1">
      <alignment horizontal="left" vertical="justify"/>
    </xf>
    <xf numFmtId="0" fontId="18" fillId="0" borderId="0" xfId="0" applyFont="1" applyAlignment="1">
      <alignment horizontal="left" vertical="justify"/>
    </xf>
    <xf numFmtId="0" fontId="5" fillId="0" borderId="0" xfId="0" applyFont="1" applyAlignment="1">
      <alignment horizontal="justify" vertical="justify"/>
    </xf>
    <xf numFmtId="0" fontId="5" fillId="0" borderId="0" xfId="0" applyFont="1" applyAlignment="1">
      <alignment horizontal="center" vertical="justify"/>
    </xf>
    <xf numFmtId="0" fontId="5" fillId="5" borderId="0" xfId="0" applyFont="1" applyFill="1" applyAlignment="1">
      <alignment horizontal="left" vertical="top"/>
    </xf>
    <xf numFmtId="0" fontId="4" fillId="0" borderId="0" xfId="0" applyFont="1" applyAlignment="1">
      <alignment vertical="top" wrapText="1"/>
    </xf>
    <xf numFmtId="0" fontId="4" fillId="5" borderId="0" xfId="0" applyFont="1" applyFill="1" applyAlignment="1">
      <alignment vertical="top" wrapText="1"/>
    </xf>
    <xf numFmtId="0" fontId="3" fillId="5" borderId="0" xfId="0" applyFont="1" applyFill="1" applyAlignment="1">
      <alignment horizontal="left" vertical="justify"/>
    </xf>
    <xf numFmtId="0" fontId="3" fillId="5" borderId="0" xfId="0" applyFont="1" applyFill="1" applyAlignment="1">
      <alignment horizontal="left" vertical="justify" wrapText="1"/>
    </xf>
    <xf numFmtId="0" fontId="5" fillId="5" borderId="0" xfId="0" applyFont="1" applyFill="1" applyAlignment="1">
      <alignment horizontal="left" vertical="justify" wrapText="1"/>
    </xf>
    <xf numFmtId="0" fontId="5" fillId="5" borderId="0" xfId="0" applyFont="1" applyFill="1" applyAlignment="1">
      <alignment horizontal="left" vertical="justify"/>
    </xf>
    <xf numFmtId="0" fontId="5" fillId="5" borderId="0" xfId="0" applyFont="1" applyFill="1" applyAlignment="1">
      <alignment vertical="justify"/>
    </xf>
    <xf numFmtId="0" fontId="5" fillId="0" borderId="0" xfId="0" applyFont="1" applyAlignment="1">
      <alignment horizontal="left" vertical="justify" wrapText="1"/>
    </xf>
    <xf numFmtId="0" fontId="17" fillId="0" borderId="0" xfId="0" applyFont="1" applyAlignment="1">
      <alignment wrapText="1"/>
    </xf>
    <xf numFmtId="0" fontId="20" fillId="0" borderId="0" xfId="0" applyFont="1" applyAlignment="1">
      <alignment horizontal="left" vertical="top"/>
    </xf>
    <xf numFmtId="0" fontId="4" fillId="0" borderId="0" xfId="0" applyFont="1"/>
    <xf numFmtId="0" fontId="20" fillId="0" borderId="0" xfId="0" applyFont="1" applyAlignment="1">
      <alignment horizontal="center"/>
    </xf>
    <xf numFmtId="43" fontId="19" fillId="0" borderId="0" xfId="2" applyNumberFormat="1" applyFont="1" applyFill="1" applyBorder="1" applyAlignment="1"/>
    <xf numFmtId="0" fontId="17" fillId="0" borderId="0" xfId="0" applyFont="1" applyAlignment="1">
      <alignment horizontal="left" wrapText="1"/>
    </xf>
    <xf numFmtId="0" fontId="19" fillId="0" borderId="1" xfId="0" applyFont="1" applyBorder="1"/>
    <xf numFmtId="0" fontId="5" fillId="0" borderId="0" xfId="0" applyFont="1" applyAlignment="1">
      <alignment horizontal="justify" vertical="center" wrapText="1"/>
    </xf>
    <xf numFmtId="0" fontId="3" fillId="0" borderId="0" xfId="0" applyFont="1" applyAlignment="1">
      <alignment horizontal="justify" vertical="justify" wrapText="1"/>
    </xf>
    <xf numFmtId="0" fontId="4" fillId="0" borderId="0" xfId="0" applyFont="1" applyAlignment="1">
      <alignment horizontal="center"/>
    </xf>
    <xf numFmtId="0" fontId="0" fillId="0" borderId="0" xfId="0"/>
    <xf numFmtId="0" fontId="11" fillId="0" borderId="0" xfId="0" applyFont="1"/>
    <xf numFmtId="0" fontId="11" fillId="0" borderId="0" xfId="0" applyFont="1" applyAlignment="1">
      <alignment horizontal="center"/>
    </xf>
    <xf numFmtId="0" fontId="21" fillId="0" borderId="0" xfId="0" applyFont="1" applyAlignment="1">
      <alignment horizontal="left" vertical="top"/>
    </xf>
    <xf numFmtId="0" fontId="21" fillId="0" borderId="0" xfId="0" applyFont="1"/>
    <xf numFmtId="0" fontId="11" fillId="0" borderId="0" xfId="0" applyFont="1" applyAlignment="1">
      <alignment horizontal="left" vertical="center"/>
    </xf>
    <xf numFmtId="8" fontId="4" fillId="0" borderId="2" xfId="0" applyNumberFormat="1" applyFont="1" applyBorder="1" applyAlignment="1">
      <alignment horizontal="right" vertical="top"/>
    </xf>
    <xf numFmtId="0" fontId="4" fillId="0" borderId="4" xfId="0" applyFont="1" applyBorder="1" applyAlignment="1">
      <alignment horizontal="right" vertical="top"/>
    </xf>
    <xf numFmtId="0" fontId="4" fillId="0" borderId="3" xfId="0" applyFont="1" applyBorder="1" applyAlignment="1">
      <alignment horizontal="right" vertical="top"/>
    </xf>
    <xf numFmtId="8" fontId="5" fillId="0" borderId="0" xfId="0" applyNumberFormat="1" applyFont="1" applyAlignment="1">
      <alignment horizontal="center" vertical="justify"/>
    </xf>
    <xf numFmtId="0" fontId="4" fillId="0" borderId="0" xfId="0" applyFont="1" applyAlignment="1">
      <alignment horizontal="center"/>
    </xf>
    <xf numFmtId="43" fontId="3" fillId="0" borderId="1" xfId="0" applyNumberFormat="1" applyFont="1" applyBorder="1" applyAlignment="1">
      <alignment horizontal="left" vertical="top"/>
    </xf>
    <xf numFmtId="0" fontId="3" fillId="0" borderId="0" xfId="0" applyFont="1" applyAlignment="1">
      <alignment horizontal="left" vertical="center" wrapText="1"/>
    </xf>
    <xf numFmtId="43" fontId="3" fillId="0" borderId="30" xfId="0" applyNumberFormat="1" applyFont="1" applyBorder="1" applyAlignment="1">
      <alignment horizontal="center" vertical="top"/>
    </xf>
    <xf numFmtId="43" fontId="3" fillId="0" borderId="31" xfId="0" applyNumberFormat="1" applyFont="1" applyBorder="1" applyAlignment="1">
      <alignment horizontal="center" vertical="top"/>
    </xf>
    <xf numFmtId="0" fontId="3" fillId="0" borderId="1"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7"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5" fillId="0" borderId="0" xfId="0" applyFont="1" applyAlignment="1">
      <alignment horizontal="left" vertical="justify" wrapText="1"/>
    </xf>
    <xf numFmtId="0" fontId="18" fillId="0" borderId="0" xfId="0" applyFont="1" applyAlignment="1">
      <alignment horizontal="left" vertical="justify"/>
    </xf>
    <xf numFmtId="8" fontId="5" fillId="0" borderId="25" xfId="0" applyNumberFormat="1" applyFont="1" applyBorder="1" applyAlignment="1">
      <alignment horizontal="right" vertical="justify"/>
    </xf>
    <xf numFmtId="8" fontId="5" fillId="0" borderId="26" xfId="0" applyNumberFormat="1" applyFont="1" applyBorder="1" applyAlignment="1">
      <alignment horizontal="right" vertical="justify"/>
    </xf>
    <xf numFmtId="43" fontId="5" fillId="0" borderId="1" xfId="0" applyNumberFormat="1" applyFont="1" applyBorder="1" applyAlignment="1">
      <alignment horizontal="center" vertical="justify"/>
    </xf>
    <xf numFmtId="43" fontId="5" fillId="0" borderId="28" xfId="0" applyNumberFormat="1" applyFont="1" applyBorder="1" applyAlignment="1">
      <alignment horizontal="center" vertical="justify"/>
    </xf>
    <xf numFmtId="0" fontId="17" fillId="0" borderId="1" xfId="0" applyFont="1" applyBorder="1"/>
    <xf numFmtId="0" fontId="18" fillId="0" borderId="0" xfId="0" applyFont="1" applyAlignment="1">
      <alignment horizontal="center" vertical="justify"/>
    </xf>
    <xf numFmtId="0" fontId="18" fillId="0" borderId="1" xfId="0" applyFont="1" applyBorder="1" applyAlignment="1">
      <alignment horizontal="left" vertical="top"/>
    </xf>
    <xf numFmtId="43" fontId="18" fillId="0" borderId="1" xfId="0" applyNumberFormat="1" applyFont="1" applyBorder="1" applyAlignment="1">
      <alignment horizontal="center" vertical="top" wrapText="1"/>
    </xf>
    <xf numFmtId="43" fontId="18" fillId="0" borderId="2" xfId="0" applyNumberFormat="1" applyFont="1" applyBorder="1" applyAlignment="1">
      <alignment horizontal="center" vertical="top" wrapText="1"/>
    </xf>
    <xf numFmtId="43" fontId="18" fillId="0" borderId="4" xfId="0" applyNumberFormat="1" applyFont="1" applyBorder="1" applyAlignment="1">
      <alignment horizontal="center" vertical="top" wrapText="1"/>
    </xf>
    <xf numFmtId="43" fontId="18" fillId="0" borderId="3" xfId="0" applyNumberFormat="1" applyFont="1" applyBorder="1" applyAlignment="1">
      <alignment horizontal="center" vertical="top" wrapText="1"/>
    </xf>
    <xf numFmtId="0" fontId="19" fillId="0" borderId="2" xfId="0" applyFont="1" applyBorder="1" applyAlignment="1">
      <alignment horizontal="center"/>
    </xf>
    <xf numFmtId="0" fontId="19" fillId="0" borderId="4" xfId="0" applyFont="1" applyBorder="1" applyAlignment="1">
      <alignment horizontal="center"/>
    </xf>
    <xf numFmtId="0" fontId="19" fillId="0" borderId="3" xfId="0" applyFont="1" applyBorder="1" applyAlignment="1">
      <alignment horizontal="center"/>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43" fontId="5" fillId="0" borderId="2" xfId="0" applyNumberFormat="1" applyFont="1" applyBorder="1" applyAlignment="1">
      <alignment horizontal="center" vertical="center" wrapText="1"/>
    </xf>
    <xf numFmtId="43" fontId="5" fillId="0" borderId="4" xfId="0" applyNumberFormat="1" applyFont="1" applyBorder="1" applyAlignment="1">
      <alignment horizontal="center" vertical="center" wrapText="1"/>
    </xf>
    <xf numFmtId="43" fontId="5" fillId="0" borderId="3" xfId="0" applyNumberFormat="1" applyFont="1" applyBorder="1" applyAlignment="1">
      <alignment horizontal="center" vertical="center" wrapText="1"/>
    </xf>
    <xf numFmtId="0" fontId="19" fillId="0" borderId="1" xfId="0" applyFont="1" applyBorder="1" applyAlignment="1">
      <alignment horizontal="left" vertical="justify" wrapText="1"/>
    </xf>
    <xf numFmtId="8" fontId="17" fillId="0" borderId="1" xfId="0" applyNumberFormat="1" applyFont="1" applyBorder="1" applyAlignment="1">
      <alignment horizontal="left" vertical="justify" wrapText="1"/>
    </xf>
    <xf numFmtId="0" fontId="17" fillId="0" borderId="1" xfId="0" applyFont="1" applyBorder="1" applyAlignment="1">
      <alignment horizontal="left" vertical="justify" wrapText="1"/>
    </xf>
    <xf numFmtId="4" fontId="17" fillId="0" borderId="1" xfId="0" applyNumberFormat="1" applyFont="1" applyBorder="1" applyAlignment="1">
      <alignment horizontal="left" vertical="justify" wrapText="1"/>
    </xf>
    <xf numFmtId="3" fontId="17" fillId="0" borderId="1" xfId="0" applyNumberFormat="1" applyFont="1" applyBorder="1" applyAlignment="1">
      <alignment horizontal="left" vertical="justify" wrapText="1"/>
    </xf>
    <xf numFmtId="0" fontId="17" fillId="0" borderId="0" xfId="0" applyFont="1" applyAlignment="1">
      <alignment horizontal="left" vertical="justify" wrapText="1"/>
    </xf>
    <xf numFmtId="0" fontId="4" fillId="0" borderId="1" xfId="0" applyFont="1" applyBorder="1" applyAlignment="1">
      <alignment horizontal="left" vertical="top" wrapText="1"/>
    </xf>
    <xf numFmtId="44" fontId="17" fillId="0" borderId="2" xfId="2" applyFont="1" applyFill="1" applyBorder="1" applyAlignment="1">
      <alignment horizontal="center" vertical="center"/>
    </xf>
    <xf numFmtId="44" fontId="17" fillId="0" borderId="4" xfId="2" applyFont="1" applyFill="1" applyBorder="1" applyAlignment="1">
      <alignment horizontal="center" vertical="center"/>
    </xf>
    <xf numFmtId="44" fontId="17" fillId="0" borderId="3" xfId="2" applyFont="1" applyFill="1" applyBorder="1" applyAlignment="1">
      <alignment horizontal="center" vertical="center"/>
    </xf>
    <xf numFmtId="43" fontId="5" fillId="0" borderId="1" xfId="0" applyNumberFormat="1" applyFont="1" applyBorder="1" applyAlignment="1">
      <alignment horizontal="center" vertical="center" wrapText="1"/>
    </xf>
    <xf numFmtId="43" fontId="3" fillId="0" borderId="1" xfId="0" applyNumberFormat="1" applyFont="1" applyBorder="1" applyAlignment="1">
      <alignment horizontal="center" vertical="top" wrapText="1"/>
    </xf>
    <xf numFmtId="43" fontId="5" fillId="0" borderId="1" xfId="0" applyNumberFormat="1" applyFont="1" applyBorder="1" applyAlignment="1">
      <alignment horizontal="center" vertical="top" wrapText="1"/>
    </xf>
    <xf numFmtId="0" fontId="18" fillId="0" borderId="1" xfId="0" applyFont="1" applyBorder="1" applyAlignment="1">
      <alignment vertical="top" wrapText="1"/>
    </xf>
    <xf numFmtId="0" fontId="17" fillId="0" borderId="2" xfId="0" applyFont="1" applyBorder="1"/>
    <xf numFmtId="0" fontId="17" fillId="0" borderId="4" xfId="0" applyFont="1" applyBorder="1"/>
    <xf numFmtId="0" fontId="17" fillId="0" borderId="3" xfId="0" applyFont="1" applyBorder="1"/>
    <xf numFmtId="44" fontId="19" fillId="0" borderId="2" xfId="2" applyFont="1" applyBorder="1" applyAlignment="1"/>
    <xf numFmtId="0" fontId="19" fillId="0" borderId="4" xfId="2" applyNumberFormat="1" applyFont="1" applyBorder="1" applyAlignment="1"/>
    <xf numFmtId="0" fontId="19" fillId="0" borderId="3" xfId="2" applyNumberFormat="1" applyFont="1" applyBorder="1" applyAlignment="1"/>
    <xf numFmtId="0" fontId="19" fillId="0" borderId="2" xfId="0" applyFont="1" applyBorder="1"/>
    <xf numFmtId="0" fontId="19" fillId="0" borderId="4" xfId="0" applyFont="1" applyBorder="1"/>
    <xf numFmtId="0" fontId="19" fillId="0" borderId="3" xfId="0" applyFont="1" applyBorder="1"/>
    <xf numFmtId="43" fontId="17" fillId="0" borderId="1" xfId="0" applyNumberFormat="1" applyFont="1" applyBorder="1"/>
    <xf numFmtId="0" fontId="19" fillId="0" borderId="1" xfId="0" applyFont="1" applyBorder="1"/>
    <xf numFmtId="0" fontId="4" fillId="0" borderId="1" xfId="0" applyFont="1" applyBorder="1" applyAlignment="1">
      <alignment horizontal="left" vertical="center" wrapText="1"/>
    </xf>
    <xf numFmtId="43" fontId="19" fillId="0" borderId="1" xfId="2" applyNumberFormat="1" applyFont="1" applyFill="1" applyBorder="1" applyAlignment="1"/>
    <xf numFmtId="0" fontId="19" fillId="0" borderId="2" xfId="0" applyFont="1" applyBorder="1" applyAlignment="1">
      <alignment horizontal="right"/>
    </xf>
    <xf numFmtId="0" fontId="19" fillId="0" borderId="4" xfId="0" applyFont="1" applyBorder="1" applyAlignment="1">
      <alignment horizontal="right"/>
    </xf>
    <xf numFmtId="0" fontId="19" fillId="0" borderId="3" xfId="0" applyFont="1" applyBorder="1" applyAlignment="1">
      <alignment horizontal="right"/>
    </xf>
    <xf numFmtId="43" fontId="17" fillId="0" borderId="2" xfId="0" applyNumberFormat="1" applyFont="1" applyBorder="1" applyAlignment="1">
      <alignment horizontal="right"/>
    </xf>
    <xf numFmtId="43" fontId="17" fillId="0" borderId="4" xfId="0" applyNumberFormat="1" applyFont="1" applyBorder="1" applyAlignment="1">
      <alignment horizontal="right"/>
    </xf>
    <xf numFmtId="43" fontId="17" fillId="0" borderId="3" xfId="0" applyNumberFormat="1" applyFont="1" applyBorder="1" applyAlignment="1">
      <alignment horizontal="right"/>
    </xf>
    <xf numFmtId="0" fontId="19" fillId="0" borderId="1" xfId="0" applyFont="1" applyBorder="1" applyAlignment="1">
      <alignment horizontal="right"/>
    </xf>
    <xf numFmtId="44" fontId="19" fillId="0" borderId="2" xfId="2" applyFont="1" applyFill="1" applyBorder="1" applyAlignment="1">
      <alignment horizontal="right"/>
    </xf>
    <xf numFmtId="44" fontId="19" fillId="0" borderId="4" xfId="2" applyFont="1" applyFill="1" applyBorder="1" applyAlignment="1">
      <alignment horizontal="right"/>
    </xf>
    <xf numFmtId="44" fontId="19" fillId="0" borderId="3" xfId="2" applyFont="1" applyFill="1" applyBorder="1" applyAlignment="1">
      <alignment horizontal="right"/>
    </xf>
    <xf numFmtId="44" fontId="3" fillId="0" borderId="1" xfId="0" applyNumberFormat="1" applyFont="1" applyBorder="1" applyAlignment="1">
      <alignment horizontal="center" vertical="top"/>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vertical="top"/>
    </xf>
    <xf numFmtId="0" fontId="17" fillId="0" borderId="2" xfId="0" applyFont="1" applyBorder="1" applyAlignment="1">
      <alignment horizontal="left"/>
    </xf>
    <xf numFmtId="0" fontId="17" fillId="0" borderId="4" xfId="0" applyFont="1" applyBorder="1" applyAlignment="1">
      <alignment horizontal="left"/>
    </xf>
    <xf numFmtId="0" fontId="17" fillId="0" borderId="3" xfId="0" applyFont="1" applyBorder="1" applyAlignment="1">
      <alignment horizontal="left"/>
    </xf>
    <xf numFmtId="43" fontId="17" fillId="0" borderId="2" xfId="0" applyNumberFormat="1" applyFont="1" applyBorder="1" applyAlignment="1">
      <alignment horizontal="left"/>
    </xf>
    <xf numFmtId="43" fontId="17" fillId="0" borderId="4" xfId="0" applyNumberFormat="1" applyFont="1" applyBorder="1" applyAlignment="1">
      <alignment horizontal="left"/>
    </xf>
    <xf numFmtId="43" fontId="17" fillId="0" borderId="3" xfId="0" applyNumberFormat="1" applyFont="1" applyBorder="1" applyAlignment="1">
      <alignment horizontal="left"/>
    </xf>
    <xf numFmtId="49" fontId="17" fillId="0" borderId="1" xfId="0" applyNumberFormat="1" applyFont="1" applyBorder="1"/>
    <xf numFmtId="9" fontId="17" fillId="0" borderId="1" xfId="0" applyNumberFormat="1" applyFont="1" applyBorder="1"/>
    <xf numFmtId="49" fontId="17" fillId="0" borderId="2" xfId="0" applyNumberFormat="1" applyFont="1" applyBorder="1" applyAlignment="1">
      <alignment horizontal="left"/>
    </xf>
    <xf numFmtId="49" fontId="17" fillId="0" borderId="3" xfId="0" applyNumberFormat="1" applyFont="1" applyBorder="1" applyAlignment="1">
      <alignment horizontal="left"/>
    </xf>
    <xf numFmtId="4" fontId="17" fillId="0" borderId="1" xfId="0" applyNumberFormat="1" applyFont="1" applyBorder="1"/>
    <xf numFmtId="0" fontId="19" fillId="0" borderId="1" xfId="2" applyNumberFormat="1" applyFont="1" applyFill="1" applyBorder="1" applyAlignment="1"/>
    <xf numFmtId="0" fontId="17" fillId="0" borderId="2" xfId="0" applyFont="1" applyBorder="1" applyAlignment="1">
      <alignment horizontal="center"/>
    </xf>
    <xf numFmtId="0" fontId="17" fillId="0" borderId="4" xfId="0" applyFont="1" applyBorder="1" applyAlignment="1">
      <alignment horizontal="center"/>
    </xf>
    <xf numFmtId="0" fontId="17" fillId="0" borderId="3" xfId="0" applyFont="1" applyBorder="1" applyAlignment="1">
      <alignment horizontal="center"/>
    </xf>
    <xf numFmtId="4" fontId="17" fillId="0" borderId="2" xfId="0" applyNumberFormat="1" applyFont="1" applyBorder="1" applyAlignment="1">
      <alignment horizontal="center"/>
    </xf>
    <xf numFmtId="0" fontId="5" fillId="0" borderId="0" xfId="0" applyFont="1" applyAlignment="1">
      <alignment horizontal="left" vertical="justify"/>
    </xf>
    <xf numFmtId="0" fontId="4" fillId="0" borderId="0" xfId="0" applyFont="1" applyAlignment="1">
      <alignment horizontal="left" vertical="justify"/>
    </xf>
    <xf numFmtId="0" fontId="18" fillId="0" borderId="0" xfId="0" applyFont="1" applyAlignment="1">
      <alignment horizontal="center" vertical="top"/>
    </xf>
    <xf numFmtId="0" fontId="19" fillId="0" borderId="2" xfId="0" applyFont="1" applyBorder="1" applyAlignment="1">
      <alignment horizontal="left"/>
    </xf>
    <xf numFmtId="0" fontId="19" fillId="0" borderId="4" xfId="0" applyFont="1" applyBorder="1" applyAlignment="1">
      <alignment horizontal="left"/>
    </xf>
    <xf numFmtId="0" fontId="19" fillId="0" borderId="3" xfId="0" applyFont="1" applyBorder="1" applyAlignment="1">
      <alignment horizontal="left"/>
    </xf>
    <xf numFmtId="0" fontId="19" fillId="0" borderId="1" xfId="0" applyFont="1" applyBorder="1" applyAlignment="1">
      <alignment horizontal="center"/>
    </xf>
    <xf numFmtId="43" fontId="19" fillId="0" borderId="2" xfId="2" applyNumberFormat="1" applyFont="1" applyBorder="1" applyAlignment="1"/>
    <xf numFmtId="0" fontId="19" fillId="0" borderId="2" xfId="2" applyNumberFormat="1" applyFont="1" applyBorder="1" applyAlignment="1"/>
    <xf numFmtId="3" fontId="19" fillId="0" borderId="2" xfId="2" applyNumberFormat="1" applyFont="1" applyFill="1" applyBorder="1" applyAlignment="1">
      <alignment horizontal="center"/>
    </xf>
    <xf numFmtId="0" fontId="19" fillId="0" borderId="4" xfId="2" applyNumberFormat="1" applyFont="1" applyFill="1" applyBorder="1" applyAlignment="1">
      <alignment horizontal="center"/>
    </xf>
    <xf numFmtId="0" fontId="19" fillId="0" borderId="3" xfId="2" applyNumberFormat="1" applyFont="1" applyFill="1" applyBorder="1" applyAlignment="1">
      <alignment horizontal="center"/>
    </xf>
    <xf numFmtId="4" fontId="19" fillId="0" borderId="2" xfId="2" applyNumberFormat="1" applyFont="1" applyFill="1" applyBorder="1" applyAlignment="1">
      <alignment horizontal="center"/>
    </xf>
    <xf numFmtId="4" fontId="17" fillId="0" borderId="2" xfId="0" applyNumberFormat="1" applyFont="1" applyBorder="1" applyAlignment="1">
      <alignment horizontal="left"/>
    </xf>
    <xf numFmtId="4" fontId="19" fillId="0" borderId="2" xfId="2" applyNumberFormat="1" applyFont="1" applyFill="1" applyBorder="1" applyAlignment="1">
      <alignment horizontal="right"/>
    </xf>
    <xf numFmtId="0" fontId="19" fillId="0" borderId="4" xfId="2" applyNumberFormat="1" applyFont="1" applyFill="1" applyBorder="1" applyAlignment="1">
      <alignment horizontal="right"/>
    </xf>
    <xf numFmtId="0" fontId="19" fillId="0" borderId="3" xfId="2" applyNumberFormat="1" applyFont="1" applyFill="1" applyBorder="1" applyAlignment="1">
      <alignment horizontal="right"/>
    </xf>
    <xf numFmtId="0" fontId="19" fillId="0" borderId="2" xfId="2" applyNumberFormat="1" applyFont="1" applyFill="1" applyBorder="1" applyAlignment="1">
      <alignment horizontal="right"/>
    </xf>
    <xf numFmtId="0" fontId="17" fillId="0" borderId="0" xfId="0" applyFont="1" applyAlignment="1">
      <alignment wrapText="1"/>
    </xf>
    <xf numFmtId="8" fontId="17" fillId="0" borderId="1" xfId="0" applyNumberFormat="1" applyFont="1" applyBorder="1"/>
    <xf numFmtId="8" fontId="19" fillId="0" borderId="1" xfId="2" applyNumberFormat="1" applyFont="1" applyBorder="1" applyAlignment="1"/>
    <xf numFmtId="0" fontId="19" fillId="0" borderId="1" xfId="2" applyNumberFormat="1" applyFont="1" applyBorder="1" applyAlignment="1"/>
    <xf numFmtId="4" fontId="19" fillId="0" borderId="1" xfId="2" applyNumberFormat="1" applyFont="1" applyBorder="1" applyAlignment="1"/>
    <xf numFmtId="0" fontId="5" fillId="0" borderId="0" xfId="0" applyFont="1" applyAlignment="1">
      <alignment horizontal="justify" vertical="center" wrapText="1"/>
    </xf>
    <xf numFmtId="0" fontId="3" fillId="0" borderId="0" xfId="0" applyFont="1" applyAlignment="1">
      <alignment horizontal="justify" vertical="justify" wrapText="1"/>
    </xf>
    <xf numFmtId="0" fontId="17" fillId="0" borderId="0" xfId="0" applyFont="1" applyAlignment="1">
      <alignment horizontal="justify" vertical="justify" wrapText="1"/>
    </xf>
    <xf numFmtId="8" fontId="19" fillId="0" borderId="2" xfId="2" applyNumberFormat="1" applyFont="1" applyBorder="1" applyAlignment="1">
      <alignment horizontal="right"/>
    </xf>
    <xf numFmtId="0" fontId="19" fillId="0" borderId="4" xfId="2" applyNumberFormat="1" applyFont="1" applyBorder="1" applyAlignment="1">
      <alignment horizontal="right"/>
    </xf>
    <xf numFmtId="0" fontId="19" fillId="0" borderId="3" xfId="2" applyNumberFormat="1" applyFont="1" applyBorder="1" applyAlignment="1">
      <alignment horizontal="right"/>
    </xf>
    <xf numFmtId="43" fontId="17" fillId="0" borderId="1" xfId="0" applyNumberFormat="1" applyFont="1" applyBorder="1" applyAlignment="1">
      <alignment horizontal="right"/>
    </xf>
    <xf numFmtId="0" fontId="17" fillId="0" borderId="0" xfId="0" applyFont="1" applyAlignment="1">
      <alignment horizontal="left" wrapText="1"/>
    </xf>
    <xf numFmtId="3" fontId="17" fillId="0" borderId="2" xfId="0" applyNumberFormat="1" applyFont="1" applyBorder="1" applyAlignment="1">
      <alignment horizontal="left"/>
    </xf>
    <xf numFmtId="0" fontId="5" fillId="0" borderId="1" xfId="0" applyFont="1" applyBorder="1" applyAlignment="1">
      <alignment vertical="top" wrapText="1"/>
    </xf>
    <xf numFmtId="0" fontId="3" fillId="0" borderId="1" xfId="0" applyFont="1" applyBorder="1" applyAlignment="1">
      <alignment vertical="top" wrapText="1"/>
    </xf>
    <xf numFmtId="43" fontId="17" fillId="0" borderId="2" xfId="0" applyNumberFormat="1" applyFont="1" applyBorder="1" applyAlignment="1">
      <alignment horizontal="center"/>
    </xf>
    <xf numFmtId="43" fontId="17" fillId="0" borderId="4" xfId="0" applyNumberFormat="1" applyFont="1" applyBorder="1" applyAlignment="1">
      <alignment horizontal="center"/>
    </xf>
    <xf numFmtId="43" fontId="17" fillId="0" borderId="3" xfId="0" applyNumberFormat="1" applyFont="1" applyBorder="1" applyAlignment="1">
      <alignment horizontal="center"/>
    </xf>
    <xf numFmtId="2" fontId="17" fillId="0" borderId="1" xfId="0" applyNumberFormat="1" applyFont="1" applyBorder="1"/>
    <xf numFmtId="49" fontId="19" fillId="0" borderId="2" xfId="0" applyNumberFormat="1" applyFont="1" applyBorder="1" applyAlignment="1">
      <alignment horizontal="right"/>
    </xf>
    <xf numFmtId="49" fontId="19" fillId="0" borderId="4" xfId="0" applyNumberFormat="1" applyFont="1" applyBorder="1" applyAlignment="1">
      <alignment horizontal="right"/>
    </xf>
    <xf numFmtId="49" fontId="19" fillId="0" borderId="3" xfId="0" applyNumberFormat="1" applyFont="1" applyBorder="1" applyAlignment="1">
      <alignment horizontal="right"/>
    </xf>
    <xf numFmtId="44" fontId="19" fillId="0" borderId="2" xfId="2" applyFont="1" applyBorder="1" applyAlignment="1">
      <alignment horizontal="right"/>
    </xf>
    <xf numFmtId="44" fontId="19" fillId="0" borderId="4" xfId="2" applyFont="1" applyBorder="1" applyAlignment="1">
      <alignment horizontal="right"/>
    </xf>
    <xf numFmtId="44" fontId="19" fillId="0" borderId="3" xfId="2" applyFont="1" applyBorder="1" applyAlignment="1">
      <alignment horizontal="right"/>
    </xf>
    <xf numFmtId="9" fontId="17" fillId="0" borderId="2" xfId="3" applyFont="1" applyFill="1" applyBorder="1" applyAlignment="1">
      <alignment horizontal="center"/>
    </xf>
    <xf numFmtId="9" fontId="17" fillId="0" borderId="4" xfId="3" applyFont="1" applyFill="1" applyBorder="1" applyAlignment="1">
      <alignment horizontal="center"/>
    </xf>
    <xf numFmtId="9" fontId="17" fillId="0" borderId="3" xfId="3" applyFont="1" applyFill="1" applyBorder="1" applyAlignment="1">
      <alignment horizontal="center"/>
    </xf>
    <xf numFmtId="44" fontId="19" fillId="0" borderId="1" xfId="2" applyFont="1" applyFill="1" applyBorder="1" applyAlignment="1"/>
    <xf numFmtId="0" fontId="17" fillId="0" borderId="0" xfId="0" applyFont="1" applyAlignment="1">
      <alignment horizontal="left"/>
    </xf>
    <xf numFmtId="0" fontId="5" fillId="0" borderId="0" xfId="0" applyFont="1" applyAlignment="1">
      <alignment horizontal="left" vertical="top"/>
    </xf>
    <xf numFmtId="0" fontId="3" fillId="0" borderId="0" xfId="0" applyFont="1" applyAlignment="1">
      <alignment horizontal="left" vertical="top"/>
    </xf>
    <xf numFmtId="0" fontId="4" fillId="0" borderId="1" xfId="0" applyFont="1" applyBorder="1" applyAlignment="1">
      <alignment horizontal="center" vertical="top" wrapText="1"/>
    </xf>
    <xf numFmtId="0" fontId="5" fillId="0" borderId="0" xfId="0" applyFont="1" applyAlignment="1">
      <alignment horizontal="center" vertical="top" wrapText="1"/>
    </xf>
    <xf numFmtId="0" fontId="18" fillId="0" borderId="1" xfId="0" applyFont="1" applyBorder="1" applyAlignment="1">
      <alignment vertical="top"/>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10" fillId="4" borderId="14" xfId="0" applyFont="1" applyFill="1" applyBorder="1" applyAlignment="1">
      <alignment horizontal="center" vertical="center"/>
    </xf>
    <xf numFmtId="0" fontId="10" fillId="4" borderId="17" xfId="0" applyFont="1" applyFill="1" applyBorder="1" applyAlignment="1">
      <alignment horizontal="center" vertical="center"/>
    </xf>
    <xf numFmtId="0" fontId="11" fillId="4" borderId="15" xfId="0" applyFont="1" applyFill="1" applyBorder="1" applyAlignment="1">
      <alignment horizontal="left" vertical="center"/>
    </xf>
    <xf numFmtId="0" fontId="11" fillId="4" borderId="18" xfId="0" applyFont="1" applyFill="1" applyBorder="1" applyAlignment="1">
      <alignment horizontal="left" vertical="center"/>
    </xf>
    <xf numFmtId="0" fontId="10" fillId="4" borderId="19" xfId="0" applyFont="1" applyFill="1" applyBorder="1" applyAlignment="1">
      <alignment horizontal="center" vertical="center"/>
    </xf>
    <xf numFmtId="0" fontId="11" fillId="4" borderId="20" xfId="0" applyFont="1" applyFill="1" applyBorder="1" applyAlignment="1">
      <alignment horizontal="left" vertical="center"/>
    </xf>
    <xf numFmtId="0" fontId="10" fillId="0" borderId="14" xfId="0" applyFont="1" applyBorder="1" applyAlignment="1">
      <alignment horizontal="center" vertical="center"/>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10" fillId="4" borderId="21" xfId="0" applyFont="1" applyFill="1" applyBorder="1" applyAlignment="1">
      <alignment horizontal="center" vertical="center"/>
    </xf>
    <xf numFmtId="0" fontId="11" fillId="4" borderId="22" xfId="0" applyFont="1" applyFill="1" applyBorder="1" applyAlignment="1">
      <alignment horizontal="left" vertical="center"/>
    </xf>
    <xf numFmtId="0" fontId="11" fillId="0" borderId="15" xfId="0" applyFont="1" applyBorder="1" applyAlignment="1">
      <alignment horizontal="left" vertical="center"/>
    </xf>
    <xf numFmtId="0" fontId="11" fillId="0" borderId="20" xfId="0" applyFont="1" applyBorder="1" applyAlignment="1">
      <alignment horizontal="left" vertical="center"/>
    </xf>
    <xf numFmtId="0" fontId="11" fillId="0" borderId="18" xfId="0" applyFont="1" applyBorder="1" applyAlignment="1">
      <alignment horizontal="left" vertical="center"/>
    </xf>
    <xf numFmtId="0" fontId="13" fillId="0" borderId="0" xfId="0" applyFont="1" applyAlignment="1">
      <alignment horizontal="left" vertical="top" wrapText="1"/>
    </xf>
    <xf numFmtId="0" fontId="13" fillId="0" borderId="23" xfId="0" applyFont="1" applyBorder="1" applyAlignment="1">
      <alignment horizontal="left" vertical="top" wrapText="1"/>
    </xf>
    <xf numFmtId="0" fontId="11" fillId="4" borderId="15"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1" fillId="0" borderId="15" xfId="0" applyFont="1" applyBorder="1" applyAlignment="1">
      <alignment horizontal="left" vertical="center" wrapText="1"/>
    </xf>
    <xf numFmtId="0" fontId="11" fillId="0" borderId="20" xfId="0" applyFont="1" applyBorder="1" applyAlignment="1">
      <alignment horizontal="left" vertical="center" wrapText="1"/>
    </xf>
    <xf numFmtId="0" fontId="11" fillId="0" borderId="18" xfId="0" applyFont="1" applyBorder="1" applyAlignment="1">
      <alignment horizontal="left" vertical="center" wrapText="1"/>
    </xf>
    <xf numFmtId="0" fontId="11" fillId="4" borderId="22" xfId="0" applyFont="1" applyFill="1" applyBorder="1" applyAlignment="1">
      <alignment horizontal="left" vertical="center" wrapText="1"/>
    </xf>
    <xf numFmtId="43" fontId="19" fillId="0" borderId="2" xfId="0" applyNumberFormat="1" applyFont="1" applyBorder="1" applyAlignment="1">
      <alignment horizontal="right"/>
    </xf>
    <xf numFmtId="43" fontId="19" fillId="0" borderId="4" xfId="0" applyNumberFormat="1" applyFont="1" applyBorder="1" applyAlignment="1">
      <alignment horizontal="right"/>
    </xf>
    <xf numFmtId="43" fontId="19" fillId="0" borderId="3" xfId="0" applyNumberFormat="1" applyFont="1" applyBorder="1" applyAlignment="1">
      <alignment horizontal="right"/>
    </xf>
    <xf numFmtId="0" fontId="22" fillId="0" borderId="0" xfId="0" applyFont="1" applyAlignment="1">
      <alignment horizontal="justify" vertical="center"/>
    </xf>
    <xf numFmtId="0" fontId="23" fillId="0" borderId="0" xfId="0" applyFont="1" applyAlignment="1">
      <alignment horizontal="center" vertical="center" wrapText="1"/>
    </xf>
    <xf numFmtId="0" fontId="20" fillId="0" borderId="0" xfId="0" applyFont="1"/>
    <xf numFmtId="0" fontId="20" fillId="0" borderId="0" xfId="0" applyFont="1" applyAlignment="1">
      <alignment horizontal="center"/>
    </xf>
    <xf numFmtId="0" fontId="24" fillId="0" borderId="0" xfId="0" applyFont="1" applyAlignment="1">
      <alignment horizontal="center"/>
    </xf>
    <xf numFmtId="0" fontId="24" fillId="0" borderId="0" xfId="0" applyFont="1"/>
    <xf numFmtId="0" fontId="24" fillId="0" borderId="0" xfId="0" applyFont="1" applyAlignment="1">
      <alignment horizontal="left" vertical="center"/>
    </xf>
    <xf numFmtId="49" fontId="19" fillId="0" borderId="0" xfId="0" applyNumberFormat="1" applyFont="1" applyBorder="1" applyAlignment="1">
      <alignment horizontal="right"/>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40361</xdr:colOff>
      <xdr:row>0</xdr:row>
      <xdr:rowOff>48432</xdr:rowOff>
    </xdr:from>
    <xdr:ext cx="1571625" cy="565042"/>
    <xdr:pic>
      <xdr:nvPicPr>
        <xdr:cNvPr id="2" name="1 Imagen" descr="thumbnai_0.tmp">
          <a:extLst>
            <a:ext uri="{FF2B5EF4-FFF2-40B4-BE49-F238E27FC236}">
              <a16:creationId xmlns:a16="http://schemas.microsoft.com/office/drawing/2014/main" id="{BFB494B7-B1B0-4B03-A3E9-046727B28DD4}"/>
            </a:ext>
          </a:extLst>
        </xdr:cNvPr>
        <xdr:cNvPicPr>
          <a:picLocks/>
        </xdr:cNvPicPr>
      </xdr:nvPicPr>
      <xdr:blipFill>
        <a:blip xmlns:r="http://schemas.openxmlformats.org/officeDocument/2006/relationships" r:embed="rId1" cstate="print"/>
        <a:stretch>
          <a:fillRect/>
        </a:stretch>
      </xdr:blipFill>
      <xdr:spPr>
        <a:xfrm>
          <a:off x="40361" y="48432"/>
          <a:ext cx="1571625" cy="5650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3</xdr:row>
      <xdr:rowOff>78462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3</xdr:row>
      <xdr:rowOff>77002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E606"/>
  <sheetViews>
    <sheetView tabSelected="1" topLeftCell="A578" zoomScale="118" zoomScaleNormal="118" workbookViewId="0">
      <selection activeCell="D594" sqref="D594:R609"/>
    </sheetView>
  </sheetViews>
  <sheetFormatPr baseColWidth="10" defaultColWidth="9.33203125" defaultRowHeight="12" customHeight="1" x14ac:dyDescent="0.2"/>
  <cols>
    <col min="1" max="1" width="4.5" style="33" customWidth="1"/>
    <col min="2" max="2" width="3" style="33" customWidth="1"/>
    <col min="3" max="3" width="13" style="33" customWidth="1"/>
    <col min="4" max="4" width="12.83203125" style="33" customWidth="1"/>
    <col min="5" max="5" width="9.1640625" style="33" customWidth="1"/>
    <col min="6" max="6" width="20.5" style="33" customWidth="1"/>
    <col min="7" max="7" width="22.6640625" style="33" customWidth="1"/>
    <col min="8" max="8" width="8" style="33" customWidth="1"/>
    <col min="9" max="9" width="11.1640625" style="33" customWidth="1"/>
    <col min="10" max="10" width="3.33203125" style="33" customWidth="1"/>
    <col min="11" max="12" width="9.1640625" style="33" customWidth="1"/>
    <col min="13" max="13" width="2.5" style="33" customWidth="1"/>
    <col min="14" max="14" width="8.5" style="33" customWidth="1"/>
    <col min="15" max="15" width="5.1640625" style="33" customWidth="1"/>
    <col min="16" max="16384" width="9.33203125" style="33"/>
  </cols>
  <sheetData>
    <row r="3" spans="1:15" ht="12" customHeight="1" x14ac:dyDescent="0.2">
      <c r="A3" s="111"/>
      <c r="B3" s="111"/>
      <c r="C3" s="111"/>
      <c r="D3" s="111"/>
      <c r="E3" s="111"/>
      <c r="F3" s="111"/>
      <c r="G3" s="111"/>
      <c r="H3" s="111"/>
      <c r="I3" s="111"/>
      <c r="J3" s="111"/>
      <c r="K3" s="111"/>
      <c r="L3" s="111"/>
      <c r="M3" s="111"/>
      <c r="N3" s="111"/>
      <c r="O3" s="111"/>
    </row>
    <row r="4" spans="1:15" ht="12" customHeight="1" x14ac:dyDescent="0.2">
      <c r="A4" s="111"/>
      <c r="B4" s="111"/>
      <c r="C4" s="111"/>
      <c r="D4" s="111"/>
      <c r="E4" s="111"/>
      <c r="F4" s="111"/>
      <c r="G4" s="111"/>
      <c r="H4" s="111"/>
      <c r="I4" s="111"/>
      <c r="J4" s="111"/>
      <c r="K4" s="111"/>
      <c r="L4" s="111"/>
      <c r="M4" s="111"/>
      <c r="N4" s="111"/>
      <c r="O4" s="111"/>
    </row>
    <row r="5" spans="1:15" ht="12" customHeight="1" x14ac:dyDescent="0.2">
      <c r="A5" s="100"/>
      <c r="B5" s="100"/>
      <c r="C5" s="100"/>
      <c r="D5" s="100"/>
      <c r="E5" s="100"/>
      <c r="F5" s="100"/>
      <c r="G5" s="100"/>
      <c r="H5" s="100"/>
      <c r="I5" s="100"/>
      <c r="J5" s="100"/>
      <c r="K5" s="100"/>
      <c r="L5" s="100"/>
      <c r="M5" s="100"/>
      <c r="N5" s="100"/>
      <c r="O5" s="100"/>
    </row>
    <row r="6" spans="1:15" ht="12" customHeight="1" x14ac:dyDescent="0.2">
      <c r="A6" s="111"/>
      <c r="B6" s="111"/>
      <c r="C6" s="111"/>
      <c r="D6" s="111"/>
      <c r="E6" s="111"/>
      <c r="F6" s="111"/>
      <c r="G6" s="111"/>
      <c r="H6" s="111"/>
      <c r="I6" s="111"/>
      <c r="J6" s="111"/>
      <c r="K6" s="111"/>
      <c r="L6" s="111"/>
      <c r="M6" s="111"/>
      <c r="N6" s="111"/>
      <c r="O6" s="111"/>
    </row>
    <row r="7" spans="1:15" ht="11.25" x14ac:dyDescent="0.2">
      <c r="A7" s="224" t="s">
        <v>109</v>
      </c>
      <c r="B7" s="224"/>
      <c r="C7" s="224"/>
      <c r="D7" s="224"/>
      <c r="E7" s="224"/>
      <c r="F7" s="224"/>
      <c r="G7" s="224"/>
      <c r="H7" s="224"/>
      <c r="I7" s="224"/>
      <c r="J7" s="224"/>
      <c r="K7" s="224"/>
      <c r="L7" s="224"/>
      <c r="M7" s="224"/>
      <c r="N7" s="224"/>
      <c r="O7" s="224"/>
    </row>
    <row r="8" spans="1:15" ht="11.25" x14ac:dyDescent="0.2">
      <c r="A8" s="224"/>
      <c r="B8" s="224"/>
      <c r="C8" s="224"/>
      <c r="D8" s="224"/>
      <c r="E8" s="224"/>
      <c r="F8" s="224"/>
      <c r="G8" s="224"/>
      <c r="H8" s="224"/>
      <c r="I8" s="224"/>
      <c r="J8" s="224"/>
      <c r="K8" s="224"/>
      <c r="L8" s="224"/>
      <c r="M8" s="224"/>
      <c r="N8" s="224"/>
      <c r="O8" s="224"/>
    </row>
    <row r="9" spans="1:15" ht="11.25" x14ac:dyDescent="0.2">
      <c r="A9" s="224"/>
      <c r="B9" s="224"/>
      <c r="C9" s="224"/>
      <c r="D9" s="224"/>
      <c r="E9" s="224"/>
      <c r="F9" s="224"/>
      <c r="G9" s="224"/>
      <c r="H9" s="224"/>
      <c r="I9" s="224"/>
      <c r="J9" s="224"/>
      <c r="K9" s="224"/>
      <c r="L9" s="224"/>
      <c r="M9" s="224"/>
      <c r="N9" s="224"/>
      <c r="O9" s="224"/>
    </row>
    <row r="10" spans="1:15" ht="11.25" x14ac:dyDescent="0.2">
      <c r="A10" s="224"/>
      <c r="B10" s="224"/>
      <c r="C10" s="224"/>
      <c r="D10" s="224"/>
      <c r="E10" s="224"/>
      <c r="F10" s="224"/>
      <c r="G10" s="224"/>
      <c r="H10" s="224"/>
      <c r="I10" s="224"/>
      <c r="J10" s="224"/>
      <c r="K10" s="224"/>
      <c r="L10" s="224"/>
      <c r="M10" s="224"/>
      <c r="N10" s="224"/>
      <c r="O10" s="224"/>
    </row>
    <row r="11" spans="1:15" ht="11.25" x14ac:dyDescent="0.2">
      <c r="A11" s="224"/>
      <c r="B11" s="224"/>
      <c r="C11" s="224"/>
      <c r="D11" s="224"/>
      <c r="E11" s="224"/>
      <c r="F11" s="224"/>
      <c r="G11" s="224"/>
      <c r="H11" s="224"/>
      <c r="I11" s="224"/>
      <c r="J11" s="224"/>
      <c r="K11" s="224"/>
      <c r="L11" s="224"/>
      <c r="M11" s="224"/>
      <c r="N11" s="224"/>
      <c r="O11" s="224"/>
    </row>
    <row r="12" spans="1:15" ht="11.25" x14ac:dyDescent="0.2">
      <c r="A12" s="98"/>
      <c r="B12" s="98"/>
      <c r="C12" s="98"/>
      <c r="D12" s="98"/>
      <c r="E12" s="98"/>
      <c r="F12" s="98"/>
      <c r="G12" s="98"/>
      <c r="H12" s="98"/>
      <c r="I12" s="98"/>
      <c r="J12" s="98"/>
      <c r="K12" s="98"/>
      <c r="L12" s="98"/>
      <c r="M12" s="98"/>
      <c r="N12" s="98"/>
      <c r="O12" s="98"/>
    </row>
    <row r="13" spans="1:15" ht="14.25" customHeight="1" x14ac:dyDescent="0.2">
      <c r="A13" s="62"/>
      <c r="B13" s="62"/>
      <c r="C13" s="62"/>
      <c r="D13" s="62"/>
      <c r="E13" s="62"/>
      <c r="F13" s="62"/>
      <c r="G13" s="62"/>
      <c r="I13" s="62"/>
      <c r="J13" s="62"/>
      <c r="K13" s="62"/>
      <c r="L13" s="62"/>
      <c r="M13" s="62"/>
      <c r="N13" s="62"/>
      <c r="O13" s="62"/>
    </row>
    <row r="14" spans="1:15" ht="12" customHeight="1" x14ac:dyDescent="0.2">
      <c r="A14" s="34" t="s">
        <v>5</v>
      </c>
      <c r="B14" s="33" t="s">
        <v>4</v>
      </c>
    </row>
    <row r="15" spans="1:15" ht="12" customHeight="1" x14ac:dyDescent="0.2">
      <c r="A15" s="34" t="s">
        <v>6</v>
      </c>
      <c r="B15" s="33" t="s">
        <v>7</v>
      </c>
    </row>
    <row r="16" spans="1:15" ht="12" customHeight="1" x14ac:dyDescent="0.2">
      <c r="A16" s="34" t="s">
        <v>8</v>
      </c>
      <c r="B16" s="33" t="s">
        <v>9</v>
      </c>
    </row>
    <row r="17" spans="1:15" ht="12" customHeight="1" x14ac:dyDescent="0.2">
      <c r="A17" s="34"/>
    </row>
    <row r="18" spans="1:15" ht="12" customHeight="1" x14ac:dyDescent="0.2">
      <c r="A18" s="203"/>
      <c r="B18" s="203"/>
      <c r="C18" s="203"/>
      <c r="D18" s="203"/>
      <c r="E18" s="203"/>
      <c r="F18" s="203"/>
      <c r="G18" s="203"/>
      <c r="H18" s="203"/>
      <c r="I18" s="203"/>
      <c r="J18" s="203"/>
      <c r="K18" s="203"/>
      <c r="L18" s="203"/>
      <c r="M18" s="203"/>
      <c r="N18" s="203"/>
      <c r="O18" s="203"/>
    </row>
    <row r="19" spans="1:15" ht="12" customHeight="1" x14ac:dyDescent="0.2">
      <c r="A19" s="40"/>
      <c r="B19" s="40"/>
      <c r="C19" s="40"/>
      <c r="D19" s="40"/>
      <c r="E19" s="40"/>
      <c r="F19" s="40"/>
      <c r="G19" s="40"/>
      <c r="H19" s="40"/>
      <c r="I19" s="40"/>
      <c r="J19" s="40"/>
      <c r="K19" s="40"/>
      <c r="L19" s="40"/>
      <c r="M19" s="40"/>
      <c r="N19" s="40"/>
    </row>
    <row r="20" spans="1:15" ht="12" customHeight="1" x14ac:dyDescent="0.2">
      <c r="A20" s="41" t="s">
        <v>17</v>
      </c>
      <c r="B20" s="41" t="s">
        <v>10</v>
      </c>
      <c r="C20" s="41"/>
      <c r="D20" s="41"/>
      <c r="E20" s="41"/>
      <c r="F20" s="41"/>
      <c r="G20" s="41"/>
      <c r="H20" s="41"/>
      <c r="I20" s="41"/>
      <c r="J20" s="41"/>
      <c r="K20" s="41"/>
      <c r="L20" s="41"/>
      <c r="M20" s="41"/>
      <c r="N20" s="41"/>
      <c r="O20" s="41"/>
    </row>
    <row r="21" spans="1:15" ht="12" customHeight="1" x14ac:dyDescent="0.2">
      <c r="A21" s="41"/>
      <c r="B21" s="41"/>
      <c r="C21" s="41"/>
      <c r="D21" s="41"/>
      <c r="E21" s="41"/>
      <c r="F21" s="41"/>
      <c r="G21" s="41"/>
      <c r="H21" s="41"/>
      <c r="I21" s="41"/>
      <c r="J21" s="41"/>
      <c r="K21" s="41"/>
      <c r="L21" s="41"/>
      <c r="M21" s="41"/>
      <c r="N21" s="41"/>
      <c r="O21" s="41"/>
    </row>
    <row r="22" spans="1:15" ht="12" customHeight="1" x14ac:dyDescent="0.2">
      <c r="A22" s="42" t="s">
        <v>0</v>
      </c>
      <c r="B22" s="41"/>
      <c r="C22" s="41"/>
      <c r="D22" s="41"/>
      <c r="E22" s="41"/>
      <c r="F22" s="41"/>
      <c r="G22" s="41"/>
      <c r="H22" s="41"/>
      <c r="I22" s="41"/>
      <c r="J22" s="41"/>
      <c r="K22" s="41"/>
      <c r="L22" s="41"/>
      <c r="M22" s="41"/>
      <c r="N22" s="41"/>
      <c r="O22" s="41"/>
    </row>
    <row r="23" spans="1:15" ht="12" customHeight="1" x14ac:dyDescent="0.2">
      <c r="A23" s="42"/>
      <c r="B23" s="41"/>
      <c r="C23" s="41"/>
      <c r="D23" s="41"/>
      <c r="E23" s="41"/>
      <c r="F23" s="41"/>
      <c r="G23" s="41"/>
      <c r="H23" s="41"/>
      <c r="I23" s="41"/>
      <c r="J23" s="41"/>
      <c r="K23" s="41"/>
      <c r="L23" s="41"/>
      <c r="M23" s="41"/>
      <c r="N23" s="41"/>
      <c r="O23" s="41"/>
    </row>
    <row r="24" spans="1:15" ht="12" customHeight="1" x14ac:dyDescent="0.2">
      <c r="A24" s="43" t="s">
        <v>35</v>
      </c>
      <c r="B24" s="42" t="s">
        <v>11</v>
      </c>
    </row>
    <row r="25" spans="1:15" ht="12" customHeight="1" x14ac:dyDescent="0.2">
      <c r="A25" s="43"/>
      <c r="B25" s="42"/>
    </row>
    <row r="26" spans="1:15" ht="12" customHeight="1" x14ac:dyDescent="0.2">
      <c r="A26" s="35"/>
      <c r="B26" s="225" t="s">
        <v>26</v>
      </c>
      <c r="C26" s="225"/>
      <c r="D26" s="225"/>
      <c r="E26" s="225"/>
      <c r="F26" s="225"/>
      <c r="G26" s="225"/>
      <c r="H26" s="225"/>
      <c r="I26" s="225"/>
      <c r="J26" s="225"/>
      <c r="K26" s="225"/>
      <c r="L26" s="225"/>
      <c r="M26" s="225"/>
      <c r="N26" s="225"/>
      <c r="O26" s="225"/>
    </row>
    <row r="27" spans="1:15" ht="12" customHeight="1" x14ac:dyDescent="0.2">
      <c r="B27" s="225"/>
      <c r="C27" s="225"/>
      <c r="D27" s="225"/>
      <c r="E27" s="225"/>
      <c r="F27" s="225"/>
      <c r="G27" s="225"/>
      <c r="H27" s="225"/>
      <c r="I27" s="225"/>
      <c r="J27" s="225"/>
      <c r="K27" s="225"/>
      <c r="L27" s="225"/>
      <c r="M27" s="225"/>
      <c r="N27" s="225"/>
      <c r="O27" s="225"/>
    </row>
    <row r="28" spans="1:15" ht="12" customHeight="1" x14ac:dyDescent="0.2">
      <c r="B28" s="99"/>
      <c r="C28" s="99"/>
      <c r="D28" s="99"/>
      <c r="E28" s="99"/>
      <c r="F28" s="99"/>
      <c r="G28" s="99"/>
      <c r="H28" s="99"/>
      <c r="I28" s="99"/>
      <c r="J28" s="99"/>
      <c r="K28" s="99"/>
      <c r="L28" s="99"/>
      <c r="M28" s="99"/>
      <c r="N28" s="99"/>
      <c r="O28" s="99"/>
    </row>
    <row r="30" spans="1:15" ht="12" customHeight="1" x14ac:dyDescent="0.2">
      <c r="B30" s="44" t="s">
        <v>36</v>
      </c>
      <c r="C30" s="45"/>
      <c r="D30" s="45"/>
      <c r="E30" s="45"/>
      <c r="F30" s="45"/>
      <c r="G30" s="45"/>
      <c r="H30" s="45"/>
      <c r="I30" s="45"/>
      <c r="J30" s="45"/>
      <c r="K30" s="45"/>
      <c r="L30" s="45"/>
      <c r="M30" s="45"/>
      <c r="N30" s="45"/>
      <c r="O30" s="45"/>
    </row>
    <row r="31" spans="1:15" ht="12" customHeight="1" x14ac:dyDescent="0.2">
      <c r="B31" s="45"/>
      <c r="C31" s="45"/>
      <c r="D31" s="45"/>
      <c r="E31" s="45"/>
      <c r="F31" s="45"/>
      <c r="G31" s="45"/>
      <c r="H31" s="45"/>
      <c r="I31" s="45"/>
      <c r="J31" s="45"/>
      <c r="K31" s="45"/>
      <c r="L31" s="45"/>
      <c r="M31" s="45"/>
      <c r="N31" s="45"/>
      <c r="O31" s="45"/>
    </row>
    <row r="32" spans="1:15" ht="12" customHeight="1" x14ac:dyDescent="0.2">
      <c r="B32" s="45"/>
      <c r="C32" s="168" t="s">
        <v>37</v>
      </c>
      <c r="D32" s="168"/>
      <c r="E32" s="168"/>
      <c r="F32" s="168"/>
      <c r="G32" s="168"/>
      <c r="H32" s="168"/>
      <c r="I32" s="207" t="s">
        <v>164</v>
      </c>
      <c r="J32" s="207"/>
      <c r="K32" s="207"/>
      <c r="L32" s="207" t="s">
        <v>165</v>
      </c>
      <c r="M32" s="207"/>
      <c r="N32" s="207"/>
    </row>
    <row r="33" spans="2:15" ht="12" customHeight="1" x14ac:dyDescent="0.2">
      <c r="B33" s="45"/>
      <c r="C33" s="128" t="s">
        <v>163</v>
      </c>
      <c r="D33" s="128"/>
      <c r="E33" s="128"/>
      <c r="F33" s="128"/>
      <c r="G33" s="128"/>
      <c r="H33" s="128"/>
      <c r="I33" s="220">
        <v>2228778.25</v>
      </c>
      <c r="J33" s="128"/>
      <c r="K33" s="128"/>
      <c r="L33" s="195">
        <v>9765.0400000000009</v>
      </c>
      <c r="M33" s="128"/>
      <c r="N33" s="128"/>
    </row>
    <row r="34" spans="2:15" ht="12" customHeight="1" x14ac:dyDescent="0.2">
      <c r="B34" s="45"/>
      <c r="C34" s="128" t="s">
        <v>166</v>
      </c>
      <c r="D34" s="128"/>
      <c r="E34" s="128"/>
      <c r="F34" s="128"/>
      <c r="G34" s="128"/>
      <c r="H34" s="128"/>
      <c r="I34" s="128">
        <v>0</v>
      </c>
      <c r="J34" s="128"/>
      <c r="K34" s="128"/>
      <c r="L34" s="128">
        <v>0</v>
      </c>
      <c r="M34" s="128"/>
      <c r="N34" s="128"/>
    </row>
    <row r="35" spans="2:15" ht="12" customHeight="1" x14ac:dyDescent="0.2">
      <c r="B35" s="45"/>
      <c r="C35" s="128" t="s">
        <v>167</v>
      </c>
      <c r="D35" s="128"/>
      <c r="E35" s="128"/>
      <c r="F35" s="128"/>
      <c r="G35" s="128"/>
      <c r="H35" s="128"/>
      <c r="I35" s="195">
        <v>90428.87</v>
      </c>
      <c r="J35" s="128"/>
      <c r="K35" s="128"/>
      <c r="L35" s="195">
        <v>90428.87</v>
      </c>
      <c r="M35" s="128"/>
      <c r="N35" s="128"/>
    </row>
    <row r="36" spans="2:15" ht="12" customHeight="1" x14ac:dyDescent="0.2">
      <c r="B36" s="45"/>
      <c r="C36" s="171" t="s">
        <v>39</v>
      </c>
      <c r="D36" s="172"/>
      <c r="E36" s="172"/>
      <c r="F36" s="172"/>
      <c r="G36" s="172"/>
      <c r="H36" s="173"/>
      <c r="I36" s="221">
        <f>SUM(I33:K35)</f>
        <v>2319207.12</v>
      </c>
      <c r="J36" s="222"/>
      <c r="K36" s="222"/>
      <c r="L36" s="223">
        <f>SUM(L33:N35)</f>
        <v>100193.91</v>
      </c>
      <c r="M36" s="222"/>
      <c r="N36" s="222"/>
    </row>
    <row r="37" spans="2:15" ht="12" customHeight="1" x14ac:dyDescent="0.2">
      <c r="B37" s="45"/>
      <c r="C37" s="45"/>
      <c r="D37" s="45"/>
      <c r="E37" s="45"/>
      <c r="F37" s="45"/>
      <c r="G37" s="45"/>
      <c r="H37" s="45"/>
      <c r="I37" s="45"/>
      <c r="J37" s="45"/>
      <c r="K37" s="45"/>
      <c r="L37" s="45"/>
      <c r="M37" s="45"/>
      <c r="N37" s="45"/>
      <c r="O37" s="45"/>
    </row>
    <row r="38" spans="2:15" ht="12" customHeight="1" x14ac:dyDescent="0.2">
      <c r="B38" s="45"/>
      <c r="C38" s="45"/>
      <c r="D38" s="45"/>
      <c r="E38" s="45"/>
      <c r="F38" s="45"/>
      <c r="G38" s="45"/>
      <c r="H38" s="45"/>
      <c r="I38" s="45"/>
      <c r="J38" s="45"/>
      <c r="K38" s="45"/>
      <c r="L38" s="45"/>
      <c r="M38" s="45"/>
      <c r="N38" s="45"/>
      <c r="O38" s="45"/>
    </row>
    <row r="39" spans="2:15" ht="12" customHeight="1" x14ac:dyDescent="0.2">
      <c r="B39" s="46" t="s">
        <v>158</v>
      </c>
      <c r="C39" s="45"/>
      <c r="D39" s="45"/>
      <c r="E39" s="45"/>
      <c r="F39" s="45"/>
      <c r="G39" s="45"/>
      <c r="H39" s="45"/>
      <c r="I39" s="45"/>
      <c r="J39" s="45"/>
      <c r="K39" s="45"/>
      <c r="L39" s="45"/>
      <c r="M39" s="45"/>
      <c r="N39" s="45"/>
      <c r="O39" s="45"/>
    </row>
    <row r="40" spans="2:15" ht="12" customHeight="1" x14ac:dyDescent="0.2">
      <c r="B40" s="44" t="s">
        <v>159</v>
      </c>
      <c r="C40" s="45"/>
      <c r="D40" s="45"/>
      <c r="E40" s="45"/>
      <c r="F40" s="45"/>
      <c r="G40" s="45"/>
      <c r="H40" s="45"/>
      <c r="I40" s="45"/>
      <c r="J40" s="45"/>
      <c r="K40" s="45"/>
      <c r="L40" s="45"/>
      <c r="M40" s="45"/>
      <c r="N40" s="45"/>
      <c r="O40" s="45"/>
    </row>
    <row r="41" spans="2:15" ht="12" customHeight="1" x14ac:dyDescent="0.2">
      <c r="B41" s="44"/>
      <c r="C41" s="45"/>
      <c r="D41" s="45"/>
      <c r="E41" s="45"/>
      <c r="F41" s="45"/>
      <c r="G41" s="45"/>
      <c r="H41" s="45"/>
      <c r="I41" s="45"/>
      <c r="J41" s="45"/>
      <c r="K41" s="45"/>
      <c r="L41" s="45"/>
      <c r="M41" s="45"/>
      <c r="N41" s="45"/>
      <c r="O41" s="45"/>
    </row>
    <row r="42" spans="2:15" ht="12" customHeight="1" x14ac:dyDescent="0.2">
      <c r="B42" s="45"/>
      <c r="C42" s="45"/>
      <c r="D42" s="45"/>
      <c r="E42" s="168" t="s">
        <v>37</v>
      </c>
      <c r="F42" s="168"/>
      <c r="G42" s="168"/>
      <c r="H42" s="168"/>
      <c r="I42" s="168"/>
      <c r="J42" s="207" t="s">
        <v>42</v>
      </c>
      <c r="K42" s="207"/>
      <c r="L42" s="207"/>
      <c r="M42" s="45"/>
      <c r="N42" s="45"/>
      <c r="O42" s="45"/>
    </row>
    <row r="43" spans="2:15" ht="12" customHeight="1" x14ac:dyDescent="0.2">
      <c r="B43" s="45"/>
      <c r="C43" s="45"/>
      <c r="D43" s="45"/>
      <c r="E43" s="191" t="s">
        <v>168</v>
      </c>
      <c r="F43" s="191"/>
      <c r="G43" s="191"/>
      <c r="H43" s="191"/>
      <c r="I43" s="191"/>
      <c r="J43" s="238">
        <v>0</v>
      </c>
      <c r="K43" s="238"/>
      <c r="L43" s="238"/>
      <c r="M43" s="45"/>
      <c r="N43" s="45"/>
      <c r="O43" s="45"/>
    </row>
    <row r="44" spans="2:15" ht="12" customHeight="1" x14ac:dyDescent="0.2">
      <c r="B44" s="45"/>
      <c r="C44" s="45"/>
      <c r="D44" s="45"/>
      <c r="E44" s="239" t="s">
        <v>39</v>
      </c>
      <c r="F44" s="240"/>
      <c r="G44" s="240"/>
      <c r="H44" s="240"/>
      <c r="I44" s="241"/>
      <c r="J44" s="242">
        <f>SUM(J40:L43)</f>
        <v>0</v>
      </c>
      <c r="K44" s="243"/>
      <c r="L44" s="244"/>
      <c r="M44" s="45"/>
      <c r="N44" s="45"/>
      <c r="O44" s="45"/>
    </row>
    <row r="45" spans="2:15" ht="12" customHeight="1" x14ac:dyDescent="0.2">
      <c r="B45" s="45"/>
      <c r="C45" s="45"/>
      <c r="D45" s="45"/>
      <c r="E45" s="291"/>
      <c r="F45" s="291"/>
      <c r="G45" s="291"/>
      <c r="H45" s="291"/>
      <c r="I45" s="291"/>
      <c r="J45" s="48"/>
      <c r="K45" s="48"/>
      <c r="L45" s="48"/>
      <c r="M45" s="45"/>
      <c r="N45" s="45"/>
      <c r="O45" s="45"/>
    </row>
    <row r="46" spans="2:15" ht="12" customHeight="1" x14ac:dyDescent="0.2">
      <c r="B46" s="45"/>
      <c r="C46" s="45"/>
      <c r="D46" s="45"/>
      <c r="E46" s="47"/>
      <c r="F46" s="47"/>
      <c r="G46" s="47"/>
      <c r="H46" s="47"/>
      <c r="I46" s="47"/>
      <c r="J46" s="48"/>
      <c r="K46" s="48"/>
      <c r="L46" s="48"/>
      <c r="M46" s="45"/>
      <c r="N46" s="45"/>
      <c r="O46" s="45"/>
    </row>
    <row r="47" spans="2:15" ht="12" customHeight="1" x14ac:dyDescent="0.2">
      <c r="B47" s="46" t="s">
        <v>40</v>
      </c>
      <c r="C47" s="45"/>
      <c r="D47" s="45"/>
      <c r="E47" s="45"/>
      <c r="F47" s="45"/>
      <c r="G47" s="45"/>
      <c r="H47" s="45"/>
      <c r="I47" s="45"/>
      <c r="J47" s="45"/>
      <c r="K47" s="45"/>
      <c r="L47" s="45"/>
      <c r="M47" s="45"/>
      <c r="N47" s="45"/>
      <c r="O47" s="45"/>
    </row>
    <row r="48" spans="2:15" ht="12" customHeight="1" x14ac:dyDescent="0.2">
      <c r="B48" s="46"/>
      <c r="C48" s="45"/>
      <c r="D48" s="45"/>
      <c r="E48" s="45"/>
      <c r="F48" s="45"/>
      <c r="G48" s="45"/>
      <c r="H48" s="45"/>
      <c r="I48" s="45"/>
      <c r="J48" s="45"/>
      <c r="K48" s="45"/>
      <c r="L48" s="45"/>
      <c r="M48" s="45"/>
      <c r="N48" s="45"/>
      <c r="O48" s="45"/>
    </row>
    <row r="49" spans="2:15" ht="12" customHeight="1" x14ac:dyDescent="0.2">
      <c r="B49" s="44" t="s">
        <v>478</v>
      </c>
      <c r="C49" s="45"/>
      <c r="D49" s="45"/>
      <c r="E49" s="45"/>
      <c r="F49" s="45"/>
      <c r="G49" s="45"/>
      <c r="H49" s="45"/>
      <c r="I49" s="45"/>
      <c r="J49" s="45"/>
      <c r="K49" s="45"/>
      <c r="L49" s="45"/>
      <c r="M49" s="45"/>
      <c r="N49" s="45"/>
      <c r="O49" s="45"/>
    </row>
    <row r="50" spans="2:15" ht="12" customHeight="1" x14ac:dyDescent="0.2">
      <c r="B50" s="45"/>
      <c r="C50" s="45"/>
      <c r="D50" s="45"/>
      <c r="E50" s="45"/>
      <c r="F50" s="45"/>
      <c r="G50" s="45"/>
      <c r="H50" s="45"/>
      <c r="I50" s="45"/>
      <c r="J50" s="45"/>
      <c r="K50" s="45"/>
      <c r="L50" s="45"/>
      <c r="M50" s="45"/>
      <c r="N50" s="45"/>
      <c r="O50" s="45"/>
    </row>
    <row r="51" spans="2:15" ht="12" customHeight="1" x14ac:dyDescent="0.2">
      <c r="B51" s="45"/>
      <c r="C51" s="45"/>
      <c r="D51" s="45"/>
      <c r="E51" s="168" t="s">
        <v>41</v>
      </c>
      <c r="F51" s="168"/>
      <c r="G51" s="168"/>
      <c r="H51" s="168"/>
      <c r="I51" s="168"/>
      <c r="J51" s="207" t="s">
        <v>42</v>
      </c>
      <c r="K51" s="207"/>
      <c r="L51" s="207"/>
      <c r="N51" s="45"/>
      <c r="O51" s="45"/>
    </row>
    <row r="52" spans="2:15" ht="12" customHeight="1" x14ac:dyDescent="0.2">
      <c r="B52" s="45"/>
      <c r="C52" s="45"/>
      <c r="D52" s="45"/>
      <c r="E52" s="128" t="s">
        <v>169</v>
      </c>
      <c r="F52" s="128"/>
      <c r="G52" s="128"/>
      <c r="H52" s="128"/>
      <c r="I52" s="128"/>
      <c r="J52" s="220">
        <v>2228639.9900000002</v>
      </c>
      <c r="K52" s="128"/>
      <c r="L52" s="128"/>
      <c r="N52" s="45"/>
      <c r="O52" s="45"/>
    </row>
    <row r="53" spans="2:15" ht="12" customHeight="1" x14ac:dyDescent="0.2">
      <c r="B53" s="45"/>
      <c r="C53" s="45"/>
      <c r="D53" s="45"/>
      <c r="E53" s="128" t="s">
        <v>170</v>
      </c>
      <c r="F53" s="128"/>
      <c r="G53" s="128"/>
      <c r="H53" s="128"/>
      <c r="I53" s="128"/>
      <c r="J53" s="195">
        <v>138.26</v>
      </c>
      <c r="K53" s="128"/>
      <c r="L53" s="128"/>
      <c r="N53" s="45"/>
      <c r="O53" s="45"/>
    </row>
    <row r="54" spans="2:15" ht="12" customHeight="1" x14ac:dyDescent="0.2">
      <c r="B54" s="45"/>
      <c r="C54" s="45"/>
      <c r="D54" s="45"/>
      <c r="E54" s="128"/>
      <c r="F54" s="128"/>
      <c r="G54" s="128"/>
      <c r="H54" s="128"/>
      <c r="I54" s="128"/>
      <c r="J54" s="128"/>
      <c r="K54" s="128"/>
      <c r="L54" s="128"/>
      <c r="N54" s="45"/>
      <c r="O54" s="45"/>
    </row>
    <row r="55" spans="2:15" ht="12" customHeight="1" x14ac:dyDescent="0.2">
      <c r="B55" s="45"/>
      <c r="C55" s="45"/>
      <c r="D55" s="45"/>
      <c r="E55" s="128"/>
      <c r="F55" s="128"/>
      <c r="G55" s="128"/>
      <c r="H55" s="128"/>
      <c r="I55" s="128"/>
      <c r="J55" s="128"/>
      <c r="K55" s="128"/>
      <c r="L55" s="128"/>
      <c r="N55" s="45"/>
      <c r="O55" s="45"/>
    </row>
    <row r="56" spans="2:15" ht="12" customHeight="1" x14ac:dyDescent="0.2">
      <c r="B56" s="45"/>
      <c r="C56" s="45"/>
      <c r="D56" s="45"/>
      <c r="E56" s="171" t="s">
        <v>39</v>
      </c>
      <c r="F56" s="172"/>
      <c r="G56" s="172"/>
      <c r="H56" s="172"/>
      <c r="I56" s="173"/>
      <c r="J56" s="227">
        <f>SUM(J52:L55)</f>
        <v>2228778.25</v>
      </c>
      <c r="K56" s="228"/>
      <c r="L56" s="229"/>
      <c r="N56" s="45"/>
      <c r="O56" s="45"/>
    </row>
    <row r="57" spans="2:15" ht="12" customHeight="1" x14ac:dyDescent="0.2">
      <c r="B57" s="45"/>
      <c r="C57" s="45"/>
      <c r="D57" s="45"/>
      <c r="E57" s="45"/>
      <c r="F57" s="45"/>
      <c r="G57" s="45"/>
      <c r="H57" s="45"/>
      <c r="I57" s="45"/>
      <c r="J57" s="45"/>
      <c r="K57" s="45"/>
      <c r="L57" s="45"/>
      <c r="M57" s="45"/>
      <c r="N57" s="45"/>
      <c r="O57" s="45"/>
    </row>
    <row r="58" spans="2:15" ht="12" customHeight="1" x14ac:dyDescent="0.2">
      <c r="B58" s="46" t="s">
        <v>43</v>
      </c>
      <c r="C58" s="44"/>
      <c r="D58" s="44"/>
      <c r="E58" s="44"/>
      <c r="F58" s="44"/>
      <c r="G58" s="44"/>
      <c r="H58" s="44"/>
      <c r="I58" s="44"/>
      <c r="J58" s="44"/>
      <c r="K58" s="44"/>
      <c r="L58" s="44"/>
      <c r="M58" s="44"/>
      <c r="N58" s="44"/>
      <c r="O58" s="44"/>
    </row>
    <row r="59" spans="2:15" ht="12" customHeight="1" x14ac:dyDescent="0.2">
      <c r="B59" s="46"/>
      <c r="C59" s="44"/>
      <c r="D59" s="44"/>
      <c r="E59" s="44"/>
      <c r="F59" s="44"/>
      <c r="G59" s="44"/>
      <c r="H59" s="44"/>
      <c r="I59" s="44"/>
      <c r="J59" s="44"/>
      <c r="K59" s="44"/>
      <c r="L59" s="44"/>
      <c r="M59" s="44"/>
      <c r="N59" s="44"/>
      <c r="O59" s="44"/>
    </row>
    <row r="60" spans="2:15" ht="24" customHeight="1" x14ac:dyDescent="0.2">
      <c r="B60" s="226" t="s">
        <v>479</v>
      </c>
      <c r="C60" s="226"/>
      <c r="D60" s="226"/>
      <c r="E60" s="226"/>
      <c r="F60" s="226"/>
      <c r="G60" s="226"/>
      <c r="H60" s="226"/>
      <c r="I60" s="226"/>
      <c r="J60" s="226"/>
      <c r="K60" s="226"/>
      <c r="L60" s="226"/>
      <c r="M60" s="226"/>
      <c r="N60" s="226"/>
      <c r="O60" s="226"/>
    </row>
    <row r="61" spans="2:15" ht="12" customHeight="1" x14ac:dyDescent="0.2">
      <c r="B61" s="44"/>
      <c r="C61" s="44"/>
      <c r="D61" s="44"/>
      <c r="E61" s="44"/>
      <c r="F61" s="44"/>
      <c r="G61" s="44"/>
      <c r="H61" s="44"/>
      <c r="I61" s="44"/>
      <c r="J61" s="44"/>
      <c r="K61" s="44"/>
      <c r="L61" s="44"/>
      <c r="M61" s="44"/>
      <c r="N61" s="44"/>
      <c r="O61" s="44"/>
    </row>
    <row r="62" spans="2:15" ht="12" customHeight="1" x14ac:dyDescent="0.2">
      <c r="B62" s="45"/>
      <c r="C62" s="45"/>
      <c r="D62" s="45"/>
      <c r="E62" s="168" t="s">
        <v>41</v>
      </c>
      <c r="F62" s="168"/>
      <c r="G62" s="168"/>
      <c r="H62" s="168"/>
      <c r="I62" s="168"/>
      <c r="J62" s="207" t="s">
        <v>42</v>
      </c>
      <c r="K62" s="207"/>
      <c r="L62" s="207"/>
      <c r="N62" s="45"/>
      <c r="O62" s="45"/>
    </row>
    <row r="63" spans="2:15" ht="12" customHeight="1" x14ac:dyDescent="0.2">
      <c r="B63" s="45"/>
      <c r="C63" s="45"/>
      <c r="D63" s="45"/>
      <c r="E63" s="128"/>
      <c r="F63" s="128"/>
      <c r="G63" s="128"/>
      <c r="H63" s="128"/>
      <c r="I63" s="128"/>
      <c r="J63" s="128">
        <v>0</v>
      </c>
      <c r="K63" s="128"/>
      <c r="L63" s="128"/>
      <c r="N63" s="45"/>
      <c r="O63" s="45"/>
    </row>
    <row r="64" spans="2:15" ht="12" customHeight="1" x14ac:dyDescent="0.2">
      <c r="B64" s="45"/>
      <c r="C64" s="45"/>
      <c r="D64" s="45"/>
      <c r="E64" s="158"/>
      <c r="F64" s="159"/>
      <c r="G64" s="159"/>
      <c r="H64" s="159"/>
      <c r="I64" s="160"/>
      <c r="J64" s="158">
        <v>0</v>
      </c>
      <c r="K64" s="159"/>
      <c r="L64" s="160"/>
      <c r="N64" s="45"/>
      <c r="O64" s="45"/>
    </row>
    <row r="65" spans="1:15" ht="12" customHeight="1" x14ac:dyDescent="0.2">
      <c r="B65" s="45"/>
      <c r="C65" s="45"/>
      <c r="D65" s="45"/>
      <c r="E65" s="158"/>
      <c r="F65" s="159"/>
      <c r="G65" s="159"/>
      <c r="H65" s="159"/>
      <c r="I65" s="160"/>
      <c r="J65" s="158">
        <v>0</v>
      </c>
      <c r="K65" s="159"/>
      <c r="L65" s="160"/>
      <c r="N65" s="45"/>
      <c r="O65" s="45"/>
    </row>
    <row r="66" spans="1:15" ht="12" customHeight="1" x14ac:dyDescent="0.2">
      <c r="B66" s="45"/>
      <c r="C66" s="45"/>
      <c r="D66" s="45"/>
      <c r="E66" s="128"/>
      <c r="F66" s="128"/>
      <c r="G66" s="128"/>
      <c r="H66" s="128"/>
      <c r="I66" s="128"/>
      <c r="J66" s="128">
        <v>0</v>
      </c>
      <c r="K66" s="128"/>
      <c r="L66" s="128"/>
      <c r="N66" s="45"/>
      <c r="O66" s="45"/>
    </row>
    <row r="67" spans="1:15" ht="12" customHeight="1" x14ac:dyDescent="0.2">
      <c r="B67" s="45"/>
      <c r="C67" s="45"/>
      <c r="D67" s="45"/>
      <c r="E67" s="128"/>
      <c r="F67" s="128"/>
      <c r="G67" s="128"/>
      <c r="H67" s="128"/>
      <c r="I67" s="128"/>
      <c r="J67" s="128"/>
      <c r="K67" s="128"/>
      <c r="L67" s="128"/>
      <c r="N67" s="45"/>
      <c r="O67" s="45"/>
    </row>
    <row r="68" spans="1:15" ht="12" customHeight="1" x14ac:dyDescent="0.2">
      <c r="B68" s="45"/>
      <c r="C68" s="45"/>
      <c r="D68" s="45"/>
      <c r="E68" s="171" t="s">
        <v>39</v>
      </c>
      <c r="F68" s="172"/>
      <c r="G68" s="172"/>
      <c r="H68" s="172"/>
      <c r="I68" s="173"/>
      <c r="J68" s="218">
        <f>SUM(J63:L67)</f>
        <v>0</v>
      </c>
      <c r="K68" s="216"/>
      <c r="L68" s="217"/>
      <c r="N68" s="45"/>
      <c r="O68" s="45"/>
    </row>
    <row r="69" spans="1:15" ht="12" customHeight="1" x14ac:dyDescent="0.2">
      <c r="B69" s="45"/>
      <c r="C69" s="45"/>
      <c r="D69" s="45"/>
      <c r="E69" s="45"/>
      <c r="F69" s="45"/>
      <c r="G69" s="45"/>
      <c r="H69" s="45"/>
      <c r="I69" s="45"/>
      <c r="J69" s="45"/>
      <c r="K69" s="45"/>
      <c r="L69" s="45"/>
      <c r="M69" s="45"/>
      <c r="N69" s="45"/>
      <c r="O69" s="45"/>
    </row>
    <row r="70" spans="1:15" ht="12" customHeight="1" x14ac:dyDescent="0.2">
      <c r="B70" s="46" t="s">
        <v>171</v>
      </c>
      <c r="C70" s="44"/>
      <c r="D70" s="44"/>
      <c r="E70" s="44"/>
      <c r="F70" s="44"/>
      <c r="G70" s="44"/>
      <c r="H70" s="44"/>
      <c r="I70" s="44"/>
      <c r="J70" s="44"/>
      <c r="K70" s="44"/>
      <c r="L70" s="44"/>
      <c r="M70" s="44"/>
      <c r="N70" s="44"/>
      <c r="O70" s="44"/>
    </row>
    <row r="71" spans="1:15" ht="12" customHeight="1" x14ac:dyDescent="0.2">
      <c r="B71" s="46"/>
      <c r="C71" s="44"/>
      <c r="D71" s="44"/>
      <c r="E71" s="44"/>
      <c r="F71" s="44"/>
      <c r="G71" s="44"/>
      <c r="H71" s="44"/>
      <c r="I71" s="44"/>
      <c r="J71" s="44"/>
      <c r="K71" s="44"/>
      <c r="L71" s="44"/>
      <c r="M71" s="44"/>
      <c r="N71" s="44"/>
      <c r="O71" s="44"/>
    </row>
    <row r="72" spans="1:15" ht="12" customHeight="1" x14ac:dyDescent="0.2">
      <c r="B72" s="219" t="s">
        <v>45</v>
      </c>
      <c r="C72" s="219"/>
      <c r="D72" s="219"/>
      <c r="E72" s="219"/>
      <c r="F72" s="219"/>
      <c r="G72" s="219"/>
      <c r="H72" s="219"/>
      <c r="I72" s="219"/>
      <c r="J72" s="219"/>
      <c r="K72" s="219"/>
      <c r="L72" s="219"/>
      <c r="M72" s="219"/>
      <c r="N72" s="219"/>
      <c r="O72" s="219"/>
    </row>
    <row r="73" spans="1:15" ht="12" customHeight="1" x14ac:dyDescent="0.2">
      <c r="B73" s="45"/>
      <c r="C73" s="45"/>
      <c r="D73" s="45"/>
      <c r="E73" s="45"/>
      <c r="F73" s="45"/>
      <c r="G73" s="45"/>
      <c r="H73" s="45"/>
      <c r="I73" s="45"/>
      <c r="J73" s="45"/>
      <c r="K73" s="45"/>
      <c r="L73" s="45"/>
      <c r="M73" s="45"/>
      <c r="N73" s="45"/>
      <c r="O73" s="45"/>
    </row>
    <row r="74" spans="1:15" ht="12" customHeight="1" x14ac:dyDescent="0.2">
      <c r="B74" s="45"/>
      <c r="C74" s="45"/>
      <c r="D74" s="45"/>
      <c r="E74" s="168" t="s">
        <v>41</v>
      </c>
      <c r="F74" s="168"/>
      <c r="G74" s="168"/>
      <c r="H74" s="168"/>
      <c r="I74" s="168"/>
      <c r="J74" s="207" t="s">
        <v>42</v>
      </c>
      <c r="K74" s="207"/>
      <c r="L74" s="207"/>
      <c r="N74" s="45"/>
      <c r="O74" s="45"/>
    </row>
    <row r="75" spans="1:15" ht="12" customHeight="1" x14ac:dyDescent="0.2">
      <c r="B75" s="45"/>
      <c r="C75" s="45"/>
      <c r="D75" s="45"/>
      <c r="E75" s="128" t="s">
        <v>172</v>
      </c>
      <c r="F75" s="128"/>
      <c r="G75" s="128"/>
      <c r="H75" s="128"/>
      <c r="I75" s="128"/>
      <c r="J75" s="195">
        <v>90428.87</v>
      </c>
      <c r="K75" s="128"/>
      <c r="L75" s="128"/>
      <c r="N75" s="45"/>
      <c r="O75" s="45"/>
    </row>
    <row r="76" spans="1:15" ht="12" customHeight="1" x14ac:dyDescent="0.2">
      <c r="B76" s="45"/>
      <c r="C76" s="45"/>
      <c r="D76" s="45"/>
      <c r="E76" s="128"/>
      <c r="F76" s="128"/>
      <c r="G76" s="128"/>
      <c r="H76" s="128"/>
      <c r="I76" s="128"/>
      <c r="J76" s="128"/>
      <c r="K76" s="128"/>
      <c r="L76" s="128"/>
      <c r="N76" s="45"/>
      <c r="O76" s="45"/>
    </row>
    <row r="77" spans="1:15" ht="12" customHeight="1" x14ac:dyDescent="0.2">
      <c r="B77" s="45"/>
      <c r="C77" s="45"/>
      <c r="D77" s="45"/>
      <c r="E77" s="171" t="s">
        <v>39</v>
      </c>
      <c r="F77" s="172"/>
      <c r="G77" s="172"/>
      <c r="H77" s="172"/>
      <c r="I77" s="173"/>
      <c r="J77" s="215">
        <f>SUM(J75:L76)</f>
        <v>90428.87</v>
      </c>
      <c r="K77" s="216"/>
      <c r="L77" s="217"/>
      <c r="N77" s="45"/>
      <c r="O77" s="45"/>
    </row>
    <row r="78" spans="1:15" ht="12" customHeight="1" x14ac:dyDescent="0.2">
      <c r="B78" s="45"/>
      <c r="C78" s="45"/>
      <c r="D78" s="45"/>
      <c r="E78" s="45"/>
      <c r="F78" s="45"/>
      <c r="G78" s="45"/>
      <c r="H78" s="45"/>
      <c r="I78" s="45"/>
      <c r="J78" s="45"/>
      <c r="K78" s="45"/>
      <c r="L78" s="45"/>
      <c r="M78" s="45"/>
      <c r="N78" s="45"/>
      <c r="O78" s="45"/>
    </row>
    <row r="80" spans="1:15" ht="12" customHeight="1" x14ac:dyDescent="0.2">
      <c r="A80" s="43"/>
      <c r="B80" s="42"/>
    </row>
    <row r="81" spans="1:15" ht="12" customHeight="1" x14ac:dyDescent="0.2">
      <c r="A81" s="43" t="s">
        <v>35</v>
      </c>
      <c r="B81" s="42" t="s">
        <v>12</v>
      </c>
      <c r="K81" s="62"/>
      <c r="L81" s="62"/>
      <c r="M81" s="62"/>
      <c r="N81" s="62"/>
      <c r="O81" s="62"/>
    </row>
    <row r="82" spans="1:15" ht="12" customHeight="1" x14ac:dyDescent="0.2">
      <c r="A82" s="49"/>
      <c r="B82" s="49"/>
      <c r="C82" s="49"/>
      <c r="D82" s="49"/>
      <c r="E82" s="49"/>
      <c r="F82" s="49"/>
      <c r="G82" s="49"/>
      <c r="H82" s="49"/>
      <c r="I82" s="49"/>
      <c r="J82" s="49"/>
      <c r="K82" s="49"/>
      <c r="L82" s="49"/>
      <c r="M82" s="49"/>
      <c r="N82" s="49"/>
      <c r="O82" s="49"/>
    </row>
    <row r="83" spans="1:15" ht="12" customHeight="1" x14ac:dyDescent="0.2">
      <c r="A83" s="49"/>
      <c r="B83" s="204" t="s">
        <v>37</v>
      </c>
      <c r="C83" s="205"/>
      <c r="D83" s="205"/>
      <c r="E83" s="205"/>
      <c r="F83" s="205"/>
      <c r="G83" s="205"/>
      <c r="H83" s="205"/>
      <c r="I83" s="135">
        <v>2022</v>
      </c>
      <c r="J83" s="136"/>
      <c r="K83" s="137"/>
      <c r="L83" s="135">
        <v>2021</v>
      </c>
      <c r="M83" s="136"/>
      <c r="N83" s="137"/>
    </row>
    <row r="84" spans="1:15" ht="12" customHeight="1" x14ac:dyDescent="0.2">
      <c r="A84" s="49"/>
      <c r="B84" s="185" t="s">
        <v>173</v>
      </c>
      <c r="C84" s="186"/>
      <c r="D84" s="186"/>
      <c r="E84" s="186"/>
      <c r="F84" s="186"/>
      <c r="G84" s="186"/>
      <c r="H84" s="186"/>
      <c r="I84" s="232">
        <v>8866696</v>
      </c>
      <c r="J84" s="186"/>
      <c r="K84" s="187"/>
      <c r="L84" s="214">
        <v>14022877.039999999</v>
      </c>
      <c r="M84" s="186"/>
      <c r="N84" s="187"/>
    </row>
    <row r="85" spans="1:15" ht="12" customHeight="1" x14ac:dyDescent="0.2">
      <c r="A85" s="49"/>
      <c r="B85" s="185" t="s">
        <v>174</v>
      </c>
      <c r="C85" s="186"/>
      <c r="D85" s="186"/>
      <c r="E85" s="186"/>
      <c r="F85" s="186"/>
      <c r="G85" s="186"/>
      <c r="H85" s="186"/>
      <c r="I85" s="214">
        <v>609829.93000000005</v>
      </c>
      <c r="J85" s="186"/>
      <c r="K85" s="187"/>
      <c r="L85" s="214">
        <v>617802.46</v>
      </c>
      <c r="M85" s="186"/>
      <c r="N85" s="187"/>
    </row>
    <row r="86" spans="1:15" ht="12" customHeight="1" x14ac:dyDescent="0.2">
      <c r="A86" s="49"/>
      <c r="B86" s="185"/>
      <c r="C86" s="186"/>
      <c r="D86" s="186"/>
      <c r="E86" s="186"/>
      <c r="F86" s="186"/>
      <c r="G86" s="186"/>
      <c r="H86" s="186"/>
      <c r="I86" s="185"/>
      <c r="J86" s="186"/>
      <c r="K86" s="187"/>
      <c r="L86" s="185"/>
      <c r="M86" s="186"/>
      <c r="N86" s="187"/>
    </row>
    <row r="87" spans="1:15" ht="12" customHeight="1" x14ac:dyDescent="0.2">
      <c r="A87" s="49"/>
      <c r="B87" s="171" t="s">
        <v>39</v>
      </c>
      <c r="C87" s="172"/>
      <c r="D87" s="172"/>
      <c r="E87" s="172"/>
      <c r="F87" s="172"/>
      <c r="G87" s="172"/>
      <c r="H87" s="172"/>
      <c r="I87" s="210">
        <f>SUM(I84:K86)</f>
        <v>9476525.9299999997</v>
      </c>
      <c r="J87" s="211"/>
      <c r="K87" s="212"/>
      <c r="L87" s="213">
        <f>SUM(L84:N86)</f>
        <v>14640679.5</v>
      </c>
      <c r="M87" s="211"/>
      <c r="N87" s="212"/>
    </row>
    <row r="88" spans="1:15" ht="4.5" customHeight="1" x14ac:dyDescent="0.2">
      <c r="A88" s="49"/>
      <c r="B88" s="49"/>
      <c r="C88" s="49"/>
      <c r="D88" s="49"/>
      <c r="E88" s="49"/>
      <c r="F88" s="49"/>
      <c r="G88" s="49"/>
      <c r="H88" s="49"/>
      <c r="I88" s="49"/>
      <c r="J88" s="49"/>
      <c r="K88" s="49"/>
      <c r="L88" s="49"/>
      <c r="M88" s="49"/>
      <c r="N88" s="49"/>
      <c r="O88" s="49"/>
    </row>
    <row r="89" spans="1:15" ht="18" customHeight="1" x14ac:dyDescent="0.2">
      <c r="A89" s="49"/>
      <c r="B89" s="231" t="s">
        <v>175</v>
      </c>
      <c r="C89" s="231"/>
      <c r="D89" s="231"/>
      <c r="E89" s="231"/>
      <c r="F89" s="231"/>
      <c r="G89" s="231"/>
      <c r="H89" s="231"/>
      <c r="I89" s="231"/>
      <c r="J89" s="231"/>
      <c r="K89" s="231"/>
      <c r="L89" s="231"/>
      <c r="M89" s="231"/>
      <c r="N89" s="231"/>
      <c r="O89" s="231"/>
    </row>
    <row r="90" spans="1:15" ht="18" customHeight="1" x14ac:dyDescent="0.2">
      <c r="A90" s="49"/>
      <c r="B90" s="231"/>
      <c r="C90" s="231"/>
      <c r="D90" s="231"/>
      <c r="E90" s="231"/>
      <c r="F90" s="231"/>
      <c r="G90" s="231"/>
      <c r="H90" s="231"/>
      <c r="I90" s="231"/>
      <c r="J90" s="231"/>
      <c r="K90" s="231"/>
      <c r="L90" s="231"/>
      <c r="M90" s="231"/>
      <c r="N90" s="231"/>
      <c r="O90" s="231"/>
    </row>
    <row r="91" spans="1:15" ht="18" customHeight="1" x14ac:dyDescent="0.2">
      <c r="A91" s="49"/>
      <c r="B91" s="96"/>
      <c r="C91" s="96"/>
      <c r="D91" s="96"/>
      <c r="E91" s="96"/>
      <c r="F91" s="96"/>
      <c r="G91" s="96"/>
      <c r="H91" s="96"/>
      <c r="I91" s="96"/>
      <c r="J91" s="96"/>
      <c r="K91" s="96"/>
      <c r="L91" s="96"/>
      <c r="M91" s="96"/>
      <c r="N91" s="96"/>
      <c r="O91" s="96"/>
    </row>
    <row r="92" spans="1:15" ht="12.75" customHeight="1" x14ac:dyDescent="0.2">
      <c r="A92" s="49"/>
      <c r="B92" s="49"/>
      <c r="C92" s="49"/>
      <c r="D92" s="49"/>
      <c r="E92" s="168" t="s">
        <v>37</v>
      </c>
      <c r="F92" s="168"/>
      <c r="G92" s="207">
        <v>2022</v>
      </c>
      <c r="H92" s="207"/>
      <c r="I92" s="207"/>
      <c r="J92" s="207">
        <v>2021</v>
      </c>
      <c r="K92" s="207"/>
      <c r="L92" s="207"/>
      <c r="N92" s="49"/>
      <c r="O92" s="49"/>
    </row>
    <row r="93" spans="1:15" ht="12.75" customHeight="1" x14ac:dyDescent="0.2">
      <c r="A93" s="49"/>
      <c r="B93" s="49"/>
      <c r="C93" s="49"/>
      <c r="D93" s="49"/>
      <c r="E93" s="191" t="s">
        <v>176</v>
      </c>
      <c r="F93" s="191"/>
      <c r="G93" s="167">
        <v>15108</v>
      </c>
      <c r="H93" s="167"/>
      <c r="I93" s="167"/>
      <c r="J93" s="167">
        <v>15108</v>
      </c>
      <c r="K93" s="167"/>
      <c r="L93" s="167"/>
      <c r="N93" s="49"/>
      <c r="O93" s="49"/>
    </row>
    <row r="94" spans="1:15" ht="12.75" customHeight="1" x14ac:dyDescent="0.2">
      <c r="A94" s="49"/>
      <c r="B94" s="49"/>
      <c r="C94" s="49"/>
      <c r="D94" s="49"/>
      <c r="E94" s="191" t="s">
        <v>177</v>
      </c>
      <c r="F94" s="191"/>
      <c r="G94" s="167">
        <v>5226.5</v>
      </c>
      <c r="H94" s="167"/>
      <c r="I94" s="167"/>
      <c r="J94" s="167">
        <v>5226.5</v>
      </c>
      <c r="K94" s="167"/>
      <c r="L94" s="167"/>
      <c r="N94" s="49"/>
      <c r="O94" s="49"/>
    </row>
    <row r="95" spans="1:15" ht="12.75" customHeight="1" x14ac:dyDescent="0.2">
      <c r="A95" s="49"/>
      <c r="B95" s="49"/>
      <c r="C95" s="49"/>
      <c r="D95" s="49"/>
      <c r="E95" s="193" t="s">
        <v>178</v>
      </c>
      <c r="F95" s="194"/>
      <c r="G95" s="167">
        <v>1332.5</v>
      </c>
      <c r="H95" s="167"/>
      <c r="I95" s="167"/>
      <c r="J95" s="167">
        <v>1332.5</v>
      </c>
      <c r="K95" s="167"/>
      <c r="L95" s="167"/>
      <c r="N95" s="49"/>
      <c r="O95" s="49"/>
    </row>
    <row r="96" spans="1:15" ht="12.75" customHeight="1" x14ac:dyDescent="0.2">
      <c r="A96" s="49"/>
      <c r="B96" s="49"/>
      <c r="C96" s="49"/>
      <c r="D96" s="49"/>
      <c r="E96" s="193" t="s">
        <v>179</v>
      </c>
      <c r="F96" s="194"/>
      <c r="G96" s="167">
        <v>3004</v>
      </c>
      <c r="H96" s="167"/>
      <c r="I96" s="167"/>
      <c r="J96" s="167">
        <v>3004</v>
      </c>
      <c r="K96" s="167"/>
      <c r="L96" s="167"/>
      <c r="N96" s="49"/>
      <c r="O96" s="49"/>
    </row>
    <row r="97" spans="1:15" ht="12.75" customHeight="1" x14ac:dyDescent="0.2">
      <c r="A97" s="49"/>
      <c r="B97" s="49"/>
      <c r="C97" s="49"/>
      <c r="D97" s="49"/>
      <c r="E97" s="193" t="s">
        <v>180</v>
      </c>
      <c r="F97" s="194"/>
      <c r="G97" s="167">
        <v>2645</v>
      </c>
      <c r="H97" s="167"/>
      <c r="I97" s="167"/>
      <c r="J97" s="167">
        <v>2645</v>
      </c>
      <c r="K97" s="167"/>
      <c r="L97" s="167"/>
      <c r="N97" s="49"/>
      <c r="O97" s="49"/>
    </row>
    <row r="98" spans="1:15" ht="12.75" customHeight="1" x14ac:dyDescent="0.2">
      <c r="A98" s="49"/>
      <c r="B98" s="49"/>
      <c r="C98" s="49"/>
      <c r="D98" s="49"/>
      <c r="E98" s="193" t="s">
        <v>181</v>
      </c>
      <c r="F98" s="194"/>
      <c r="G98" s="167">
        <v>1849</v>
      </c>
      <c r="H98" s="167"/>
      <c r="I98" s="167"/>
      <c r="J98" s="167">
        <v>1849</v>
      </c>
      <c r="K98" s="167"/>
      <c r="L98" s="167"/>
      <c r="N98" s="49"/>
      <c r="O98" s="49"/>
    </row>
    <row r="99" spans="1:15" ht="12.75" customHeight="1" x14ac:dyDescent="0.2">
      <c r="A99" s="49"/>
      <c r="B99" s="49"/>
      <c r="C99" s="49"/>
      <c r="D99" s="49"/>
      <c r="E99" s="193" t="s">
        <v>191</v>
      </c>
      <c r="F99" s="194"/>
      <c r="G99" s="167">
        <v>96045.5</v>
      </c>
      <c r="H99" s="167"/>
      <c r="I99" s="167"/>
      <c r="J99" s="167">
        <v>96045.5</v>
      </c>
      <c r="K99" s="167"/>
      <c r="L99" s="167"/>
      <c r="N99" s="49"/>
      <c r="O99" s="49"/>
    </row>
    <row r="100" spans="1:15" ht="12.75" customHeight="1" x14ac:dyDescent="0.2">
      <c r="A100" s="49"/>
      <c r="B100" s="49"/>
      <c r="C100" s="49"/>
      <c r="D100" s="49"/>
      <c r="E100" s="193" t="s">
        <v>182</v>
      </c>
      <c r="F100" s="194"/>
      <c r="G100" s="167">
        <v>33226.5</v>
      </c>
      <c r="H100" s="167"/>
      <c r="I100" s="167"/>
      <c r="J100" s="167">
        <v>33226.5</v>
      </c>
      <c r="K100" s="167"/>
      <c r="L100" s="167"/>
      <c r="N100" s="49"/>
      <c r="O100" s="49"/>
    </row>
    <row r="101" spans="1:15" ht="12.75" customHeight="1" x14ac:dyDescent="0.2">
      <c r="A101" s="49"/>
      <c r="B101" s="49"/>
      <c r="C101" s="49"/>
      <c r="D101" s="49"/>
      <c r="E101" s="193" t="s">
        <v>183</v>
      </c>
      <c r="F101" s="194"/>
      <c r="G101" s="167">
        <v>8473.5</v>
      </c>
      <c r="H101" s="167"/>
      <c r="I101" s="167"/>
      <c r="J101" s="167">
        <v>8473.5</v>
      </c>
      <c r="K101" s="167"/>
      <c r="L101" s="167"/>
      <c r="N101" s="49"/>
      <c r="O101" s="49"/>
    </row>
    <row r="102" spans="1:15" ht="12.75" customHeight="1" x14ac:dyDescent="0.2">
      <c r="A102" s="49"/>
      <c r="B102" s="49"/>
      <c r="C102" s="49"/>
      <c r="D102" s="49"/>
      <c r="E102" s="193" t="s">
        <v>184</v>
      </c>
      <c r="F102" s="194"/>
      <c r="G102" s="167">
        <v>19097.5</v>
      </c>
      <c r="H102" s="167"/>
      <c r="I102" s="167"/>
      <c r="J102" s="167">
        <v>19097.5</v>
      </c>
      <c r="K102" s="167"/>
      <c r="L102" s="167"/>
      <c r="N102" s="49"/>
      <c r="O102" s="49"/>
    </row>
    <row r="103" spans="1:15" ht="12.75" customHeight="1" x14ac:dyDescent="0.2">
      <c r="A103" s="49"/>
      <c r="B103" s="49"/>
      <c r="C103" s="49"/>
      <c r="D103" s="49"/>
      <c r="E103" s="193" t="s">
        <v>185</v>
      </c>
      <c r="F103" s="194"/>
      <c r="G103" s="167">
        <v>16817</v>
      </c>
      <c r="H103" s="167"/>
      <c r="I103" s="167"/>
      <c r="J103" s="167">
        <v>16817</v>
      </c>
      <c r="K103" s="167"/>
      <c r="L103" s="167"/>
      <c r="N103" s="49"/>
      <c r="O103" s="49"/>
    </row>
    <row r="104" spans="1:15" ht="12.75" customHeight="1" x14ac:dyDescent="0.2">
      <c r="A104" s="49"/>
      <c r="B104" s="49"/>
      <c r="C104" s="49"/>
      <c r="D104" s="49"/>
      <c r="E104" s="193" t="s">
        <v>186</v>
      </c>
      <c r="F104" s="194"/>
      <c r="G104" s="167">
        <v>11755</v>
      </c>
      <c r="H104" s="167"/>
      <c r="I104" s="167"/>
      <c r="J104" s="167">
        <v>11755</v>
      </c>
      <c r="K104" s="167"/>
      <c r="L104" s="167"/>
      <c r="N104" s="49"/>
      <c r="O104" s="49"/>
    </row>
    <row r="105" spans="1:15" ht="12.75" customHeight="1" x14ac:dyDescent="0.2">
      <c r="A105" s="49"/>
      <c r="B105" s="49"/>
      <c r="C105" s="49"/>
      <c r="D105" s="49"/>
      <c r="E105" s="193" t="s">
        <v>187</v>
      </c>
      <c r="F105" s="194"/>
      <c r="G105" s="167">
        <v>339583</v>
      </c>
      <c r="H105" s="167"/>
      <c r="I105" s="167"/>
      <c r="J105" s="167">
        <v>339583</v>
      </c>
      <c r="K105" s="167"/>
      <c r="L105" s="167"/>
      <c r="N105" s="49"/>
      <c r="O105" s="49"/>
    </row>
    <row r="106" spans="1:15" ht="12.75" customHeight="1" x14ac:dyDescent="0.2">
      <c r="A106" s="49"/>
      <c r="B106" s="49"/>
      <c r="C106" s="49"/>
      <c r="D106" s="49"/>
      <c r="E106" s="193" t="s">
        <v>188</v>
      </c>
      <c r="F106" s="194"/>
      <c r="G106" s="167">
        <v>15108</v>
      </c>
      <c r="H106" s="167"/>
      <c r="I106" s="167"/>
      <c r="J106" s="167">
        <v>15108</v>
      </c>
      <c r="K106" s="167"/>
      <c r="L106" s="167"/>
      <c r="N106" s="49"/>
      <c r="O106" s="49"/>
    </row>
    <row r="107" spans="1:15" ht="12.75" customHeight="1" x14ac:dyDescent="0.2">
      <c r="A107" s="49"/>
      <c r="B107" s="49"/>
      <c r="C107" s="49"/>
      <c r="D107" s="49"/>
      <c r="E107" s="193" t="s">
        <v>189</v>
      </c>
      <c r="F107" s="194"/>
      <c r="G107" s="167">
        <v>5226.5</v>
      </c>
      <c r="H107" s="167"/>
      <c r="I107" s="167"/>
      <c r="J107" s="167">
        <v>5226.5</v>
      </c>
      <c r="K107" s="167"/>
      <c r="L107" s="167"/>
      <c r="N107" s="49"/>
      <c r="O107" s="49"/>
    </row>
    <row r="108" spans="1:15" ht="12.75" customHeight="1" x14ac:dyDescent="0.2">
      <c r="A108" s="49"/>
      <c r="B108" s="49"/>
      <c r="C108" s="49"/>
      <c r="D108" s="49"/>
      <c r="E108" s="193" t="s">
        <v>190</v>
      </c>
      <c r="F108" s="194"/>
      <c r="G108" s="167">
        <v>1332.5</v>
      </c>
      <c r="H108" s="167"/>
      <c r="I108" s="167"/>
      <c r="J108" s="167">
        <v>1332.5</v>
      </c>
      <c r="K108" s="167"/>
      <c r="L108" s="167"/>
      <c r="N108" s="49"/>
      <c r="O108" s="49"/>
    </row>
    <row r="109" spans="1:15" ht="12.75" customHeight="1" x14ac:dyDescent="0.2">
      <c r="A109" s="49"/>
      <c r="B109" s="49"/>
      <c r="C109" s="49"/>
      <c r="D109" s="49"/>
      <c r="E109" s="193" t="s">
        <v>192</v>
      </c>
      <c r="F109" s="194"/>
      <c r="G109" s="167">
        <v>3004</v>
      </c>
      <c r="H109" s="167"/>
      <c r="I109" s="167"/>
      <c r="J109" s="167">
        <v>3004</v>
      </c>
      <c r="K109" s="167"/>
      <c r="L109" s="167"/>
      <c r="N109" s="49"/>
      <c r="O109" s="49"/>
    </row>
    <row r="110" spans="1:15" ht="12.75" customHeight="1" x14ac:dyDescent="0.2">
      <c r="A110" s="49"/>
      <c r="B110" s="49"/>
      <c r="C110" s="49"/>
      <c r="D110" s="49"/>
      <c r="E110" s="193" t="s">
        <v>193</v>
      </c>
      <c r="F110" s="194"/>
      <c r="G110" s="167">
        <v>2645</v>
      </c>
      <c r="H110" s="167"/>
      <c r="I110" s="167"/>
      <c r="J110" s="167">
        <v>2645</v>
      </c>
      <c r="K110" s="167"/>
      <c r="L110" s="167"/>
      <c r="N110" s="49"/>
      <c r="O110" s="49"/>
    </row>
    <row r="111" spans="1:15" ht="12.75" customHeight="1" x14ac:dyDescent="0.2">
      <c r="A111" s="49"/>
      <c r="B111" s="49"/>
      <c r="C111" s="49"/>
      <c r="D111" s="49"/>
      <c r="E111" s="193" t="s">
        <v>194</v>
      </c>
      <c r="F111" s="194"/>
      <c r="G111" s="167">
        <v>1849</v>
      </c>
      <c r="H111" s="167"/>
      <c r="I111" s="167"/>
      <c r="J111" s="167">
        <v>1849</v>
      </c>
      <c r="K111" s="167"/>
      <c r="L111" s="167"/>
      <c r="N111" s="49"/>
      <c r="O111" s="49"/>
    </row>
    <row r="112" spans="1:15" ht="12.75" customHeight="1" x14ac:dyDescent="0.2">
      <c r="A112" s="49"/>
      <c r="B112" s="49"/>
      <c r="C112" s="49"/>
      <c r="D112" s="49"/>
      <c r="E112" s="193" t="s">
        <v>195</v>
      </c>
      <c r="F112" s="194"/>
      <c r="G112" s="167">
        <v>96045.5</v>
      </c>
      <c r="H112" s="167"/>
      <c r="I112" s="167"/>
      <c r="J112" s="167">
        <v>96045.5</v>
      </c>
      <c r="K112" s="167"/>
      <c r="L112" s="167"/>
      <c r="N112" s="49"/>
      <c r="O112" s="49"/>
    </row>
    <row r="113" spans="1:15" ht="12.75" customHeight="1" x14ac:dyDescent="0.2">
      <c r="A113" s="49"/>
      <c r="B113" s="49"/>
      <c r="C113" s="49"/>
      <c r="D113" s="49"/>
      <c r="E113" s="193" t="s">
        <v>196</v>
      </c>
      <c r="F113" s="194"/>
      <c r="G113" s="167">
        <v>33226.5</v>
      </c>
      <c r="H113" s="167"/>
      <c r="I113" s="167"/>
      <c r="J113" s="167">
        <v>33226.5</v>
      </c>
      <c r="K113" s="167"/>
      <c r="L113" s="167"/>
      <c r="N113" s="49"/>
      <c r="O113" s="49"/>
    </row>
    <row r="114" spans="1:15" ht="12.75" customHeight="1" x14ac:dyDescent="0.2">
      <c r="A114" s="49"/>
      <c r="B114" s="49"/>
      <c r="C114" s="49"/>
      <c r="D114" s="49"/>
      <c r="E114" s="193" t="s">
        <v>197</v>
      </c>
      <c r="F114" s="194"/>
      <c r="G114" s="167">
        <v>8473.5</v>
      </c>
      <c r="H114" s="167"/>
      <c r="I114" s="167"/>
      <c r="J114" s="167">
        <v>8473.5</v>
      </c>
      <c r="K114" s="167"/>
      <c r="L114" s="167"/>
      <c r="N114" s="49"/>
      <c r="O114" s="49"/>
    </row>
    <row r="115" spans="1:15" ht="12.75" customHeight="1" x14ac:dyDescent="0.2">
      <c r="A115" s="49"/>
      <c r="B115" s="49"/>
      <c r="C115" s="49"/>
      <c r="D115" s="49"/>
      <c r="E115" s="193" t="s">
        <v>198</v>
      </c>
      <c r="F115" s="194"/>
      <c r="G115" s="167">
        <v>19097.5</v>
      </c>
      <c r="H115" s="167"/>
      <c r="I115" s="167"/>
      <c r="J115" s="167">
        <v>19097.5</v>
      </c>
      <c r="K115" s="167"/>
      <c r="L115" s="167"/>
      <c r="N115" s="49"/>
      <c r="O115" s="49"/>
    </row>
    <row r="116" spans="1:15" ht="12.75" customHeight="1" x14ac:dyDescent="0.2">
      <c r="A116" s="49"/>
      <c r="B116" s="49"/>
      <c r="C116" s="49"/>
      <c r="D116" s="49"/>
      <c r="E116" s="193" t="s">
        <v>199</v>
      </c>
      <c r="F116" s="194"/>
      <c r="G116" s="167">
        <v>16817</v>
      </c>
      <c r="H116" s="167"/>
      <c r="I116" s="167"/>
      <c r="J116" s="167">
        <v>16817</v>
      </c>
      <c r="K116" s="167"/>
      <c r="L116" s="167"/>
      <c r="N116" s="49"/>
      <c r="O116" s="49"/>
    </row>
    <row r="117" spans="1:15" ht="12.75" customHeight="1" x14ac:dyDescent="0.2">
      <c r="A117" s="49"/>
      <c r="B117" s="49"/>
      <c r="C117" s="49"/>
      <c r="D117" s="49"/>
      <c r="E117" s="193" t="s">
        <v>200</v>
      </c>
      <c r="F117" s="194"/>
      <c r="G117" s="167">
        <v>11755</v>
      </c>
      <c r="H117" s="167"/>
      <c r="I117" s="167"/>
      <c r="J117" s="167">
        <v>11755</v>
      </c>
      <c r="K117" s="167"/>
      <c r="L117" s="167"/>
      <c r="N117" s="49"/>
      <c r="O117" s="49"/>
    </row>
    <row r="118" spans="1:15" ht="12.75" customHeight="1" x14ac:dyDescent="0.2">
      <c r="A118" s="49"/>
      <c r="B118" s="49"/>
      <c r="C118" s="49"/>
      <c r="D118" s="49"/>
      <c r="E118" s="191" t="s">
        <v>201</v>
      </c>
      <c r="F118" s="191"/>
      <c r="G118" s="167">
        <v>339583</v>
      </c>
      <c r="H118" s="167"/>
      <c r="I118" s="167"/>
      <c r="J118" s="167">
        <v>339583</v>
      </c>
      <c r="K118" s="167"/>
      <c r="L118" s="167"/>
      <c r="N118" s="49"/>
      <c r="O118" s="49"/>
    </row>
    <row r="119" spans="1:15" ht="12.75" customHeight="1" x14ac:dyDescent="0.2">
      <c r="A119" s="49"/>
      <c r="B119" s="49"/>
      <c r="C119" s="49"/>
      <c r="D119" s="49"/>
      <c r="E119" s="50" t="s">
        <v>202</v>
      </c>
      <c r="F119" s="50"/>
      <c r="G119" s="167">
        <v>96045.5</v>
      </c>
      <c r="H119" s="167"/>
      <c r="I119" s="167"/>
      <c r="J119" s="167">
        <v>96045.5</v>
      </c>
      <c r="K119" s="167"/>
      <c r="L119" s="167"/>
      <c r="N119" s="49"/>
      <c r="O119" s="49"/>
    </row>
    <row r="120" spans="1:15" ht="12.75" customHeight="1" x14ac:dyDescent="0.2">
      <c r="A120" s="49"/>
      <c r="B120" s="49"/>
      <c r="C120" s="49"/>
      <c r="D120" s="49"/>
      <c r="E120" s="50" t="s">
        <v>203</v>
      </c>
      <c r="F120" s="50"/>
      <c r="G120" s="167">
        <v>33226.5</v>
      </c>
      <c r="H120" s="167"/>
      <c r="I120" s="167"/>
      <c r="J120" s="167">
        <v>33226.5</v>
      </c>
      <c r="K120" s="167"/>
      <c r="L120" s="167"/>
      <c r="N120" s="49"/>
      <c r="O120" s="49"/>
    </row>
    <row r="121" spans="1:15" ht="12.75" customHeight="1" x14ac:dyDescent="0.2">
      <c r="A121" s="49"/>
      <c r="B121" s="49"/>
      <c r="C121" s="49"/>
      <c r="D121" s="49"/>
      <c r="E121" s="50" t="s">
        <v>204</v>
      </c>
      <c r="F121" s="50"/>
      <c r="G121" s="167">
        <v>8473.5</v>
      </c>
      <c r="H121" s="167"/>
      <c r="I121" s="167"/>
      <c r="J121" s="167">
        <v>8473.5</v>
      </c>
      <c r="K121" s="167"/>
      <c r="L121" s="167"/>
      <c r="N121" s="49"/>
      <c r="O121" s="49"/>
    </row>
    <row r="122" spans="1:15" ht="12.75" customHeight="1" x14ac:dyDescent="0.2">
      <c r="A122" s="49"/>
      <c r="B122" s="49"/>
      <c r="C122" s="49"/>
      <c r="D122" s="49"/>
      <c r="E122" s="50" t="s">
        <v>205</v>
      </c>
      <c r="F122" s="50"/>
      <c r="G122" s="167">
        <v>19097.5</v>
      </c>
      <c r="H122" s="167"/>
      <c r="I122" s="167"/>
      <c r="J122" s="167">
        <v>19097.5</v>
      </c>
      <c r="K122" s="167"/>
      <c r="L122" s="167"/>
      <c r="N122" s="49"/>
      <c r="O122" s="49"/>
    </row>
    <row r="123" spans="1:15" ht="12.75" customHeight="1" x14ac:dyDescent="0.2">
      <c r="A123" s="49"/>
      <c r="B123" s="49"/>
      <c r="C123" s="49"/>
      <c r="D123" s="49"/>
      <c r="E123" s="50" t="s">
        <v>206</v>
      </c>
      <c r="F123" s="50"/>
      <c r="G123" s="167">
        <v>16817</v>
      </c>
      <c r="H123" s="167"/>
      <c r="I123" s="167"/>
      <c r="J123" s="167">
        <v>16817</v>
      </c>
      <c r="K123" s="167"/>
      <c r="L123" s="167"/>
      <c r="N123" s="49"/>
      <c r="O123" s="49"/>
    </row>
    <row r="124" spans="1:15" ht="12.75" customHeight="1" x14ac:dyDescent="0.2">
      <c r="A124" s="49"/>
      <c r="B124" s="49"/>
      <c r="C124" s="49"/>
      <c r="D124" s="49"/>
      <c r="E124" s="50" t="s">
        <v>207</v>
      </c>
      <c r="F124" s="50"/>
      <c r="G124" s="167">
        <v>11755</v>
      </c>
      <c r="H124" s="167"/>
      <c r="I124" s="167"/>
      <c r="J124" s="167">
        <v>11755</v>
      </c>
      <c r="K124" s="167"/>
      <c r="L124" s="167"/>
      <c r="N124" s="49"/>
      <c r="O124" s="49"/>
    </row>
    <row r="125" spans="1:15" ht="12.75" customHeight="1" x14ac:dyDescent="0.2">
      <c r="A125" s="49"/>
      <c r="B125" s="49"/>
      <c r="C125" s="49"/>
      <c r="D125" s="49"/>
      <c r="E125" s="50" t="s">
        <v>208</v>
      </c>
      <c r="F125" s="50"/>
      <c r="G125" s="167">
        <v>15108</v>
      </c>
      <c r="H125" s="167"/>
      <c r="I125" s="167"/>
      <c r="J125" s="167">
        <v>15108</v>
      </c>
      <c r="K125" s="167"/>
      <c r="L125" s="167"/>
      <c r="N125" s="49"/>
      <c r="O125" s="49"/>
    </row>
    <row r="126" spans="1:15" ht="12.75" customHeight="1" x14ac:dyDescent="0.2">
      <c r="A126" s="49"/>
      <c r="B126" s="49"/>
      <c r="C126" s="49"/>
      <c r="D126" s="49"/>
      <c r="E126" s="50" t="s">
        <v>209</v>
      </c>
      <c r="F126" s="50"/>
      <c r="G126" s="167">
        <v>5226.5</v>
      </c>
      <c r="H126" s="167"/>
      <c r="I126" s="167"/>
      <c r="J126" s="167">
        <v>5226.5</v>
      </c>
      <c r="K126" s="167"/>
      <c r="L126" s="167"/>
      <c r="N126" s="49"/>
      <c r="O126" s="49"/>
    </row>
    <row r="127" spans="1:15" ht="12.75" customHeight="1" x14ac:dyDescent="0.2">
      <c r="A127" s="49"/>
      <c r="B127" s="49"/>
      <c r="C127" s="49"/>
      <c r="D127" s="49"/>
      <c r="E127" s="191" t="s">
        <v>210</v>
      </c>
      <c r="F127" s="191"/>
      <c r="G127" s="167">
        <v>1332.5</v>
      </c>
      <c r="H127" s="167"/>
      <c r="I127" s="167"/>
      <c r="J127" s="167">
        <v>1332.5</v>
      </c>
      <c r="K127" s="167"/>
      <c r="L127" s="167"/>
      <c r="N127" s="49"/>
      <c r="O127" s="49"/>
    </row>
    <row r="128" spans="1:15" ht="12.75" customHeight="1" x14ac:dyDescent="0.2">
      <c r="A128" s="49"/>
      <c r="B128" s="49"/>
      <c r="C128" s="49"/>
      <c r="D128" s="49"/>
      <c r="E128" s="191" t="s">
        <v>211</v>
      </c>
      <c r="F128" s="191"/>
      <c r="G128" s="167">
        <v>3004</v>
      </c>
      <c r="H128" s="167"/>
      <c r="I128" s="167"/>
      <c r="J128" s="167">
        <v>3004</v>
      </c>
      <c r="K128" s="167"/>
      <c r="L128" s="167"/>
      <c r="N128" s="49"/>
      <c r="O128" s="49"/>
    </row>
    <row r="129" spans="1:15" ht="12.75" customHeight="1" x14ac:dyDescent="0.2">
      <c r="A129" s="49"/>
      <c r="B129" s="49"/>
      <c r="C129" s="49"/>
      <c r="D129" s="49"/>
      <c r="E129" s="191" t="s">
        <v>212</v>
      </c>
      <c r="F129" s="191"/>
      <c r="G129" s="167">
        <v>2645</v>
      </c>
      <c r="H129" s="167"/>
      <c r="I129" s="167"/>
      <c r="J129" s="167">
        <v>2645</v>
      </c>
      <c r="K129" s="167"/>
      <c r="L129" s="167"/>
      <c r="N129" s="49"/>
      <c r="O129" s="49"/>
    </row>
    <row r="130" spans="1:15" ht="12.75" customHeight="1" x14ac:dyDescent="0.2">
      <c r="A130" s="49"/>
      <c r="B130" s="49"/>
      <c r="C130" s="49"/>
      <c r="D130" s="49"/>
      <c r="E130" s="191" t="s">
        <v>213</v>
      </c>
      <c r="F130" s="191"/>
      <c r="G130" s="167">
        <v>1849</v>
      </c>
      <c r="H130" s="167"/>
      <c r="I130" s="167"/>
      <c r="J130" s="167">
        <v>1849</v>
      </c>
      <c r="K130" s="167"/>
      <c r="L130" s="167"/>
      <c r="N130" s="49"/>
      <c r="O130" s="49"/>
    </row>
    <row r="131" spans="1:15" ht="12.75" customHeight="1" x14ac:dyDescent="0.2">
      <c r="A131" s="49"/>
      <c r="B131" s="49"/>
      <c r="C131" s="49"/>
      <c r="D131" s="49"/>
      <c r="E131" s="191" t="s">
        <v>214</v>
      </c>
      <c r="F131" s="191"/>
      <c r="G131" s="167">
        <v>339583</v>
      </c>
      <c r="H131" s="167"/>
      <c r="I131" s="167"/>
      <c r="J131" s="167">
        <v>339583</v>
      </c>
      <c r="K131" s="167"/>
      <c r="L131" s="167"/>
      <c r="N131" s="49"/>
      <c r="O131" s="49"/>
    </row>
    <row r="132" spans="1:15" ht="12.75" customHeight="1" x14ac:dyDescent="0.2">
      <c r="A132" s="49"/>
      <c r="B132" s="49"/>
      <c r="C132" s="49"/>
      <c r="D132" s="49"/>
      <c r="E132" s="191" t="s">
        <v>215</v>
      </c>
      <c r="F132" s="191"/>
      <c r="G132" s="167">
        <v>15108</v>
      </c>
      <c r="H132" s="167"/>
      <c r="I132" s="167"/>
      <c r="J132" s="167">
        <v>15108</v>
      </c>
      <c r="K132" s="167"/>
      <c r="L132" s="167"/>
      <c r="N132" s="49"/>
      <c r="O132" s="49"/>
    </row>
    <row r="133" spans="1:15" ht="12.75" customHeight="1" x14ac:dyDescent="0.2">
      <c r="A133" s="49"/>
      <c r="B133" s="49"/>
      <c r="C133" s="49"/>
      <c r="D133" s="49"/>
      <c r="E133" s="191" t="s">
        <v>216</v>
      </c>
      <c r="F133" s="191"/>
      <c r="G133" s="167">
        <v>5226.5</v>
      </c>
      <c r="H133" s="167"/>
      <c r="I133" s="167"/>
      <c r="J133" s="167">
        <v>5226.5</v>
      </c>
      <c r="K133" s="167"/>
      <c r="L133" s="167"/>
      <c r="N133" s="49"/>
      <c r="O133" s="49"/>
    </row>
    <row r="134" spans="1:15" ht="12.75" customHeight="1" x14ac:dyDescent="0.2">
      <c r="A134" s="49"/>
      <c r="B134" s="49"/>
      <c r="C134" s="49"/>
      <c r="D134" s="49"/>
      <c r="E134" s="191" t="s">
        <v>217</v>
      </c>
      <c r="F134" s="191"/>
      <c r="G134" s="167">
        <v>1332.5</v>
      </c>
      <c r="H134" s="167"/>
      <c r="I134" s="167"/>
      <c r="J134" s="167">
        <v>1332.5</v>
      </c>
      <c r="K134" s="167"/>
      <c r="L134" s="167"/>
      <c r="N134" s="49"/>
      <c r="O134" s="49"/>
    </row>
    <row r="135" spans="1:15" ht="12.75" customHeight="1" x14ac:dyDescent="0.2">
      <c r="A135" s="49"/>
      <c r="B135" s="49"/>
      <c r="C135" s="49"/>
      <c r="D135" s="49"/>
      <c r="E135" s="191" t="s">
        <v>218</v>
      </c>
      <c r="F135" s="191"/>
      <c r="G135" s="167">
        <v>3004</v>
      </c>
      <c r="H135" s="167"/>
      <c r="I135" s="167"/>
      <c r="J135" s="167">
        <v>3004</v>
      </c>
      <c r="K135" s="167"/>
      <c r="L135" s="167"/>
      <c r="N135" s="49"/>
      <c r="O135" s="49"/>
    </row>
    <row r="136" spans="1:15" ht="12.75" customHeight="1" x14ac:dyDescent="0.2">
      <c r="A136" s="49"/>
      <c r="B136" s="49"/>
      <c r="C136" s="49"/>
      <c r="D136" s="49"/>
      <c r="E136" s="193" t="s">
        <v>219</v>
      </c>
      <c r="F136" s="194"/>
      <c r="G136" s="167">
        <v>2645</v>
      </c>
      <c r="H136" s="167"/>
      <c r="I136" s="167"/>
      <c r="J136" s="167">
        <v>2645</v>
      </c>
      <c r="K136" s="167"/>
      <c r="L136" s="167"/>
      <c r="N136" s="49"/>
      <c r="O136" s="49"/>
    </row>
    <row r="137" spans="1:15" ht="12.75" customHeight="1" x14ac:dyDescent="0.2">
      <c r="A137" s="49"/>
      <c r="B137" s="49"/>
      <c r="C137" s="49"/>
      <c r="D137" s="49"/>
      <c r="E137" s="193" t="s">
        <v>220</v>
      </c>
      <c r="F137" s="194"/>
      <c r="G137" s="167">
        <v>1849</v>
      </c>
      <c r="H137" s="167"/>
      <c r="I137" s="167"/>
      <c r="J137" s="167">
        <v>1849</v>
      </c>
      <c r="K137" s="167"/>
      <c r="L137" s="167"/>
      <c r="N137" s="49"/>
      <c r="O137" s="49"/>
    </row>
    <row r="138" spans="1:15" ht="12.75" customHeight="1" x14ac:dyDescent="0.2">
      <c r="A138" s="49"/>
      <c r="B138" s="49"/>
      <c r="C138" s="49"/>
      <c r="D138" s="49"/>
      <c r="E138" s="193" t="s">
        <v>221</v>
      </c>
      <c r="F138" s="194"/>
      <c r="G138" s="167">
        <v>96045.5</v>
      </c>
      <c r="H138" s="167"/>
      <c r="I138" s="167"/>
      <c r="J138" s="167">
        <v>96045.5</v>
      </c>
      <c r="K138" s="167"/>
      <c r="L138" s="167"/>
      <c r="N138" s="49"/>
      <c r="O138" s="49"/>
    </row>
    <row r="139" spans="1:15" ht="12.75" customHeight="1" x14ac:dyDescent="0.2">
      <c r="A139" s="49"/>
      <c r="B139" s="49"/>
      <c r="C139" s="49"/>
      <c r="D139" s="49"/>
      <c r="E139" s="193" t="s">
        <v>222</v>
      </c>
      <c r="F139" s="194"/>
      <c r="G139" s="167">
        <v>32226.5</v>
      </c>
      <c r="H139" s="167"/>
      <c r="I139" s="167"/>
      <c r="J139" s="167">
        <v>32226.5</v>
      </c>
      <c r="K139" s="167"/>
      <c r="L139" s="167"/>
      <c r="N139" s="49"/>
      <c r="O139" s="49"/>
    </row>
    <row r="140" spans="1:15" ht="12.75" customHeight="1" x14ac:dyDescent="0.2">
      <c r="A140" s="49"/>
      <c r="B140" s="49"/>
      <c r="C140" s="49"/>
      <c r="D140" s="49"/>
      <c r="E140" s="193" t="s">
        <v>223</v>
      </c>
      <c r="F140" s="194"/>
      <c r="G140" s="167">
        <v>8473.5</v>
      </c>
      <c r="H140" s="167"/>
      <c r="I140" s="167"/>
      <c r="J140" s="167">
        <v>8473.5</v>
      </c>
      <c r="K140" s="167"/>
      <c r="L140" s="167"/>
      <c r="N140" s="49"/>
      <c r="O140" s="49"/>
    </row>
    <row r="141" spans="1:15" ht="12.75" customHeight="1" x14ac:dyDescent="0.2">
      <c r="A141" s="49"/>
      <c r="B141" s="49"/>
      <c r="C141" s="49"/>
      <c r="D141" s="49"/>
      <c r="E141" s="193" t="s">
        <v>224</v>
      </c>
      <c r="F141" s="194"/>
      <c r="G141" s="167">
        <v>19097.5</v>
      </c>
      <c r="H141" s="167"/>
      <c r="I141" s="167"/>
      <c r="J141" s="167">
        <v>19097.5</v>
      </c>
      <c r="K141" s="167"/>
      <c r="L141" s="167"/>
      <c r="N141" s="49"/>
      <c r="O141" s="49"/>
    </row>
    <row r="142" spans="1:15" ht="12.75" customHeight="1" x14ac:dyDescent="0.2">
      <c r="A142" s="49"/>
      <c r="B142" s="49"/>
      <c r="C142" s="49"/>
      <c r="D142" s="49"/>
      <c r="E142" s="193" t="s">
        <v>225</v>
      </c>
      <c r="F142" s="194"/>
      <c r="G142" s="167">
        <v>16817</v>
      </c>
      <c r="H142" s="167"/>
      <c r="I142" s="167"/>
      <c r="J142" s="167">
        <v>16817</v>
      </c>
      <c r="K142" s="167"/>
      <c r="L142" s="167"/>
      <c r="N142" s="49"/>
      <c r="O142" s="49"/>
    </row>
    <row r="143" spans="1:15" ht="12.75" customHeight="1" x14ac:dyDescent="0.2">
      <c r="A143" s="49"/>
      <c r="B143" s="49"/>
      <c r="C143" s="49"/>
      <c r="D143" s="49"/>
      <c r="E143" s="193" t="s">
        <v>226</v>
      </c>
      <c r="F143" s="194"/>
      <c r="G143" s="167">
        <v>11755</v>
      </c>
      <c r="H143" s="167"/>
      <c r="I143" s="167"/>
      <c r="J143" s="167">
        <v>11755</v>
      </c>
      <c r="K143" s="167"/>
      <c r="L143" s="167"/>
      <c r="N143" s="49"/>
      <c r="O143" s="49"/>
    </row>
    <row r="144" spans="1:15" ht="12.75" customHeight="1" x14ac:dyDescent="0.2">
      <c r="A144" s="49"/>
      <c r="B144" s="49"/>
      <c r="C144" s="49"/>
      <c r="D144" s="49"/>
      <c r="E144" s="193" t="s">
        <v>227</v>
      </c>
      <c r="F144" s="194"/>
      <c r="G144" s="167">
        <v>339583</v>
      </c>
      <c r="H144" s="167"/>
      <c r="I144" s="167"/>
      <c r="J144" s="167">
        <v>339583</v>
      </c>
      <c r="K144" s="167"/>
      <c r="L144" s="167"/>
      <c r="N144" s="49"/>
      <c r="O144" s="49"/>
    </row>
    <row r="145" spans="1:15" ht="12.75" customHeight="1" x14ac:dyDescent="0.2">
      <c r="A145" s="49"/>
      <c r="B145" s="49"/>
      <c r="C145" s="49"/>
      <c r="D145" s="49"/>
      <c r="E145" s="193" t="s">
        <v>228</v>
      </c>
      <c r="F145" s="194"/>
      <c r="G145" s="167">
        <v>15108</v>
      </c>
      <c r="H145" s="167"/>
      <c r="I145" s="167"/>
      <c r="J145" s="167">
        <v>15108</v>
      </c>
      <c r="K145" s="167"/>
      <c r="L145" s="167"/>
      <c r="N145" s="49"/>
      <c r="O145" s="49"/>
    </row>
    <row r="146" spans="1:15" ht="12.75" customHeight="1" x14ac:dyDescent="0.2">
      <c r="A146" s="49"/>
      <c r="B146" s="49"/>
      <c r="C146" s="49"/>
      <c r="D146" s="49"/>
      <c r="E146" s="193" t="s">
        <v>229</v>
      </c>
      <c r="F146" s="194"/>
      <c r="G146" s="167">
        <v>5226.5</v>
      </c>
      <c r="H146" s="167"/>
      <c r="I146" s="167"/>
      <c r="J146" s="167">
        <v>5226.5</v>
      </c>
      <c r="K146" s="167"/>
      <c r="L146" s="167"/>
      <c r="N146" s="49"/>
      <c r="O146" s="49"/>
    </row>
    <row r="147" spans="1:15" ht="12.75" customHeight="1" x14ac:dyDescent="0.2">
      <c r="A147" s="49"/>
      <c r="B147" s="49"/>
      <c r="C147" s="49"/>
      <c r="D147" s="49"/>
      <c r="E147" s="193" t="s">
        <v>230</v>
      </c>
      <c r="F147" s="194"/>
      <c r="G147" s="167">
        <v>1332.5</v>
      </c>
      <c r="H147" s="167"/>
      <c r="I147" s="167"/>
      <c r="J147" s="167">
        <v>1332.5</v>
      </c>
      <c r="K147" s="167"/>
      <c r="L147" s="167"/>
      <c r="N147" s="49"/>
      <c r="O147" s="49"/>
    </row>
    <row r="148" spans="1:15" ht="12.75" customHeight="1" x14ac:dyDescent="0.2">
      <c r="A148" s="49"/>
      <c r="B148" s="49"/>
      <c r="C148" s="49"/>
      <c r="D148" s="49"/>
      <c r="E148" s="193" t="s">
        <v>231</v>
      </c>
      <c r="F148" s="194"/>
      <c r="G148" s="167">
        <v>3004</v>
      </c>
      <c r="H148" s="167"/>
      <c r="I148" s="167"/>
      <c r="J148" s="167">
        <v>3004</v>
      </c>
      <c r="K148" s="167"/>
      <c r="L148" s="167"/>
      <c r="N148" s="49"/>
      <c r="O148" s="49"/>
    </row>
    <row r="149" spans="1:15" ht="12.75" customHeight="1" x14ac:dyDescent="0.2">
      <c r="A149" s="49"/>
      <c r="B149" s="49"/>
      <c r="C149" s="49"/>
      <c r="D149" s="49"/>
      <c r="E149" s="193" t="s">
        <v>232</v>
      </c>
      <c r="F149" s="194"/>
      <c r="G149" s="167">
        <v>2645</v>
      </c>
      <c r="H149" s="167"/>
      <c r="I149" s="167"/>
      <c r="J149" s="167">
        <v>2645</v>
      </c>
      <c r="K149" s="167"/>
      <c r="L149" s="167"/>
      <c r="N149" s="49"/>
      <c r="O149" s="49"/>
    </row>
    <row r="150" spans="1:15" ht="12.75" customHeight="1" x14ac:dyDescent="0.2">
      <c r="A150" s="49"/>
      <c r="B150" s="49"/>
      <c r="C150" s="49"/>
      <c r="D150" s="49"/>
      <c r="E150" s="193" t="s">
        <v>233</v>
      </c>
      <c r="F150" s="194"/>
      <c r="G150" s="167">
        <v>1849</v>
      </c>
      <c r="H150" s="167"/>
      <c r="I150" s="167"/>
      <c r="J150" s="167">
        <v>1849</v>
      </c>
      <c r="K150" s="167"/>
      <c r="L150" s="167"/>
      <c r="N150" s="49"/>
      <c r="O150" s="49"/>
    </row>
    <row r="151" spans="1:15" ht="12.75" customHeight="1" x14ac:dyDescent="0.2">
      <c r="A151" s="49"/>
      <c r="B151" s="49"/>
      <c r="C151" s="49"/>
      <c r="D151" s="49"/>
      <c r="E151" s="193" t="s">
        <v>234</v>
      </c>
      <c r="F151" s="194"/>
      <c r="G151" s="167">
        <v>96045.5</v>
      </c>
      <c r="H151" s="167"/>
      <c r="I151" s="167"/>
      <c r="J151" s="167">
        <v>96045.5</v>
      </c>
      <c r="K151" s="167"/>
      <c r="L151" s="167"/>
      <c r="N151" s="49"/>
      <c r="O151" s="49"/>
    </row>
    <row r="152" spans="1:15" ht="12.75" customHeight="1" x14ac:dyDescent="0.2">
      <c r="A152" s="49"/>
      <c r="B152" s="49"/>
      <c r="C152" s="49"/>
      <c r="D152" s="49"/>
      <c r="E152" s="193" t="s">
        <v>235</v>
      </c>
      <c r="F152" s="194"/>
      <c r="G152" s="167">
        <v>33226.5</v>
      </c>
      <c r="H152" s="167"/>
      <c r="I152" s="167"/>
      <c r="J152" s="167">
        <v>33226.5</v>
      </c>
      <c r="K152" s="167"/>
      <c r="L152" s="167"/>
      <c r="N152" s="49"/>
      <c r="O152" s="49"/>
    </row>
    <row r="153" spans="1:15" ht="12.75" customHeight="1" x14ac:dyDescent="0.2">
      <c r="A153" s="49"/>
      <c r="B153" s="49"/>
      <c r="C153" s="49"/>
      <c r="D153" s="49"/>
      <c r="E153" s="193" t="s">
        <v>236</v>
      </c>
      <c r="F153" s="194"/>
      <c r="G153" s="167">
        <v>8473.5</v>
      </c>
      <c r="H153" s="167"/>
      <c r="I153" s="167"/>
      <c r="J153" s="167">
        <v>8473.5</v>
      </c>
      <c r="K153" s="167"/>
      <c r="L153" s="167"/>
      <c r="N153" s="49"/>
      <c r="O153" s="49"/>
    </row>
    <row r="154" spans="1:15" ht="12.75" customHeight="1" x14ac:dyDescent="0.2">
      <c r="A154" s="49"/>
      <c r="B154" s="49"/>
      <c r="C154" s="49"/>
      <c r="D154" s="49"/>
      <c r="E154" s="193" t="s">
        <v>237</v>
      </c>
      <c r="F154" s="194"/>
      <c r="G154" s="167">
        <v>19097.5</v>
      </c>
      <c r="H154" s="167"/>
      <c r="I154" s="167"/>
      <c r="J154" s="167">
        <v>19097.5</v>
      </c>
      <c r="K154" s="167"/>
      <c r="L154" s="167"/>
      <c r="N154" s="49"/>
      <c r="O154" s="49"/>
    </row>
    <row r="155" spans="1:15" ht="12.75" customHeight="1" x14ac:dyDescent="0.2">
      <c r="A155" s="49"/>
      <c r="B155" s="49"/>
      <c r="C155" s="49"/>
      <c r="D155" s="49"/>
      <c r="E155" s="193" t="s">
        <v>238</v>
      </c>
      <c r="F155" s="194"/>
      <c r="G155" s="167">
        <v>16817</v>
      </c>
      <c r="H155" s="167"/>
      <c r="I155" s="167"/>
      <c r="J155" s="167">
        <v>16817</v>
      </c>
      <c r="K155" s="167"/>
      <c r="L155" s="167"/>
      <c r="N155" s="49"/>
      <c r="O155" s="49"/>
    </row>
    <row r="156" spans="1:15" ht="12.75" customHeight="1" x14ac:dyDescent="0.2">
      <c r="A156" s="49"/>
      <c r="B156" s="49"/>
      <c r="C156" s="49"/>
      <c r="D156" s="49"/>
      <c r="E156" s="193" t="s">
        <v>239</v>
      </c>
      <c r="F156" s="194"/>
      <c r="G156" s="167">
        <v>11755</v>
      </c>
      <c r="H156" s="167"/>
      <c r="I156" s="167"/>
      <c r="J156" s="167">
        <v>11755</v>
      </c>
      <c r="K156" s="167"/>
      <c r="L156" s="167"/>
      <c r="N156" s="49"/>
      <c r="O156" s="49"/>
    </row>
    <row r="157" spans="1:15" ht="12.75" customHeight="1" x14ac:dyDescent="0.2">
      <c r="A157" s="49"/>
      <c r="B157" s="49"/>
      <c r="C157" s="49"/>
      <c r="D157" s="49"/>
      <c r="E157" s="193" t="s">
        <v>240</v>
      </c>
      <c r="F157" s="194"/>
      <c r="G157" s="167">
        <v>339583</v>
      </c>
      <c r="H157" s="167"/>
      <c r="I157" s="167"/>
      <c r="J157" s="167">
        <v>339583</v>
      </c>
      <c r="K157" s="167"/>
      <c r="L157" s="167"/>
      <c r="N157" s="49"/>
      <c r="O157" s="49"/>
    </row>
    <row r="158" spans="1:15" ht="12.75" customHeight="1" x14ac:dyDescent="0.2">
      <c r="A158" s="49"/>
      <c r="B158" s="49"/>
      <c r="C158" s="49"/>
      <c r="D158" s="49"/>
      <c r="E158" s="193" t="s">
        <v>241</v>
      </c>
      <c r="F158" s="194"/>
      <c r="G158" s="167">
        <v>15108</v>
      </c>
      <c r="H158" s="167"/>
      <c r="I158" s="167"/>
      <c r="J158" s="167">
        <v>15108</v>
      </c>
      <c r="K158" s="167"/>
      <c r="L158" s="167"/>
      <c r="N158" s="49"/>
      <c r="O158" s="49"/>
    </row>
    <row r="159" spans="1:15" ht="12.75" customHeight="1" x14ac:dyDescent="0.2">
      <c r="A159" s="49"/>
      <c r="B159" s="49"/>
      <c r="C159" s="49"/>
      <c r="D159" s="49"/>
      <c r="E159" s="191" t="s">
        <v>242</v>
      </c>
      <c r="F159" s="191"/>
      <c r="G159" s="167">
        <v>5226.5</v>
      </c>
      <c r="H159" s="167"/>
      <c r="I159" s="167"/>
      <c r="J159" s="167">
        <v>5226.5</v>
      </c>
      <c r="K159" s="167"/>
      <c r="L159" s="167"/>
      <c r="N159" s="49"/>
      <c r="O159" s="49"/>
    </row>
    <row r="160" spans="1:15" ht="12.75" customHeight="1" x14ac:dyDescent="0.2">
      <c r="A160" s="49"/>
      <c r="B160" s="49"/>
      <c r="C160" s="49"/>
      <c r="D160" s="49"/>
      <c r="E160" s="50" t="s">
        <v>243</v>
      </c>
      <c r="F160" s="50"/>
      <c r="G160" s="167">
        <v>1332.5</v>
      </c>
      <c r="H160" s="167"/>
      <c r="I160" s="167"/>
      <c r="J160" s="167">
        <v>1332.5</v>
      </c>
      <c r="K160" s="167"/>
      <c r="L160" s="167"/>
      <c r="N160" s="49"/>
      <c r="O160" s="49"/>
    </row>
    <row r="161" spans="1:15" ht="12.75" customHeight="1" x14ac:dyDescent="0.2">
      <c r="A161" s="49"/>
      <c r="B161" s="49"/>
      <c r="C161" s="49"/>
      <c r="D161" s="49"/>
      <c r="E161" s="50" t="s">
        <v>244</v>
      </c>
      <c r="F161" s="50"/>
      <c r="G161" s="167">
        <v>3004</v>
      </c>
      <c r="H161" s="167"/>
      <c r="I161" s="167"/>
      <c r="J161" s="167">
        <v>3004</v>
      </c>
      <c r="K161" s="167"/>
      <c r="L161" s="167"/>
      <c r="N161" s="49"/>
      <c r="O161" s="49"/>
    </row>
    <row r="162" spans="1:15" ht="12.75" customHeight="1" x14ac:dyDescent="0.2">
      <c r="A162" s="49"/>
      <c r="B162" s="49"/>
      <c r="C162" s="49"/>
      <c r="D162" s="49"/>
      <c r="E162" s="50" t="s">
        <v>245</v>
      </c>
      <c r="F162" s="50"/>
      <c r="G162" s="167">
        <v>2645</v>
      </c>
      <c r="H162" s="167"/>
      <c r="I162" s="167"/>
      <c r="J162" s="167">
        <v>2645</v>
      </c>
      <c r="K162" s="167"/>
      <c r="L162" s="167"/>
      <c r="N162" s="49"/>
      <c r="O162" s="49"/>
    </row>
    <row r="163" spans="1:15" ht="12.75" customHeight="1" x14ac:dyDescent="0.2">
      <c r="A163" s="49"/>
      <c r="B163" s="49"/>
      <c r="C163" s="49"/>
      <c r="D163" s="49"/>
      <c r="E163" s="50" t="s">
        <v>246</v>
      </c>
      <c r="F163" s="50"/>
      <c r="G163" s="167">
        <v>1849</v>
      </c>
      <c r="H163" s="167"/>
      <c r="I163" s="167"/>
      <c r="J163" s="167">
        <v>1849</v>
      </c>
      <c r="K163" s="167"/>
      <c r="L163" s="167"/>
      <c r="N163" s="49"/>
      <c r="O163" s="49"/>
    </row>
    <row r="164" spans="1:15" ht="12.75" customHeight="1" x14ac:dyDescent="0.2">
      <c r="A164" s="49"/>
      <c r="B164" s="49"/>
      <c r="C164" s="49"/>
      <c r="D164" s="49"/>
      <c r="E164" s="50" t="s">
        <v>247</v>
      </c>
      <c r="F164" s="50"/>
      <c r="G164" s="167">
        <v>96045.5</v>
      </c>
      <c r="H164" s="167"/>
      <c r="I164" s="167"/>
      <c r="J164" s="167">
        <v>96045.5</v>
      </c>
      <c r="K164" s="167"/>
      <c r="L164" s="167"/>
      <c r="N164" s="49"/>
      <c r="O164" s="49"/>
    </row>
    <row r="165" spans="1:15" ht="12.75" customHeight="1" x14ac:dyDescent="0.2">
      <c r="A165" s="49"/>
      <c r="B165" s="49"/>
      <c r="C165" s="49"/>
      <c r="D165" s="49"/>
      <c r="E165" s="50" t="s">
        <v>248</v>
      </c>
      <c r="F165" s="50"/>
      <c r="G165" s="167">
        <v>33226.5</v>
      </c>
      <c r="H165" s="167"/>
      <c r="I165" s="167"/>
      <c r="J165" s="167">
        <v>33226.5</v>
      </c>
      <c r="K165" s="167"/>
      <c r="L165" s="167"/>
      <c r="N165" s="49"/>
      <c r="O165" s="49"/>
    </row>
    <row r="166" spans="1:15" ht="12.75" customHeight="1" x14ac:dyDescent="0.2">
      <c r="A166" s="49"/>
      <c r="B166" s="49"/>
      <c r="C166" s="49"/>
      <c r="D166" s="49"/>
      <c r="E166" s="50" t="s">
        <v>249</v>
      </c>
      <c r="F166" s="50"/>
      <c r="G166" s="167">
        <v>8473.5</v>
      </c>
      <c r="H166" s="167"/>
      <c r="I166" s="167"/>
      <c r="J166" s="167">
        <v>8473.5</v>
      </c>
      <c r="K166" s="167"/>
      <c r="L166" s="167"/>
      <c r="N166" s="49"/>
      <c r="O166" s="49"/>
    </row>
    <row r="167" spans="1:15" ht="12.75" customHeight="1" x14ac:dyDescent="0.2">
      <c r="A167" s="49"/>
      <c r="B167" s="49"/>
      <c r="C167" s="49"/>
      <c r="D167" s="49"/>
      <c r="E167" s="50" t="s">
        <v>250</v>
      </c>
      <c r="F167" s="50"/>
      <c r="G167" s="167">
        <v>19097.5</v>
      </c>
      <c r="H167" s="167"/>
      <c r="I167" s="167"/>
      <c r="J167" s="167">
        <v>19097.5</v>
      </c>
      <c r="K167" s="167"/>
      <c r="L167" s="167"/>
      <c r="N167" s="49"/>
      <c r="O167" s="49"/>
    </row>
    <row r="168" spans="1:15" ht="12.75" customHeight="1" x14ac:dyDescent="0.2">
      <c r="A168" s="49"/>
      <c r="B168" s="49"/>
      <c r="C168" s="49"/>
      <c r="D168" s="49"/>
      <c r="E168" s="50" t="s">
        <v>251</v>
      </c>
      <c r="F168" s="50"/>
      <c r="G168" s="167">
        <v>16817</v>
      </c>
      <c r="H168" s="167"/>
      <c r="I168" s="167"/>
      <c r="J168" s="167">
        <v>16817</v>
      </c>
      <c r="K168" s="167"/>
      <c r="L168" s="167"/>
      <c r="N168" s="49"/>
      <c r="O168" s="49"/>
    </row>
    <row r="169" spans="1:15" ht="12.75" customHeight="1" x14ac:dyDescent="0.2">
      <c r="A169" s="49"/>
      <c r="B169" s="49"/>
      <c r="C169" s="49"/>
      <c r="D169" s="49"/>
      <c r="E169" s="191" t="s">
        <v>252</v>
      </c>
      <c r="F169" s="191"/>
      <c r="G169" s="167">
        <v>11755</v>
      </c>
      <c r="H169" s="167"/>
      <c r="I169" s="167"/>
      <c r="J169" s="167">
        <v>11755</v>
      </c>
      <c r="K169" s="167"/>
      <c r="L169" s="167"/>
      <c r="N169" s="49"/>
      <c r="O169" s="49"/>
    </row>
    <row r="170" spans="1:15" ht="12.75" customHeight="1" x14ac:dyDescent="0.2">
      <c r="A170" s="49"/>
      <c r="B170" s="49"/>
      <c r="C170" s="49"/>
      <c r="D170" s="49"/>
      <c r="E170" s="191" t="s">
        <v>253</v>
      </c>
      <c r="F170" s="191"/>
      <c r="G170" s="167">
        <v>339583</v>
      </c>
      <c r="H170" s="167"/>
      <c r="I170" s="167"/>
      <c r="J170" s="167">
        <v>339583</v>
      </c>
      <c r="K170" s="167"/>
      <c r="L170" s="167"/>
      <c r="N170" s="49"/>
      <c r="O170" s="49"/>
    </row>
    <row r="171" spans="1:15" ht="12.75" customHeight="1" x14ac:dyDescent="0.2">
      <c r="A171" s="49"/>
      <c r="B171" s="49"/>
      <c r="C171" s="49"/>
      <c r="D171" s="49"/>
      <c r="E171" s="191" t="s">
        <v>254</v>
      </c>
      <c r="F171" s="191"/>
      <c r="G171" s="167">
        <v>15108</v>
      </c>
      <c r="H171" s="167"/>
      <c r="I171" s="167"/>
      <c r="J171" s="167">
        <v>15108</v>
      </c>
      <c r="K171" s="167"/>
      <c r="L171" s="167"/>
      <c r="N171" s="49"/>
      <c r="O171" s="49"/>
    </row>
    <row r="172" spans="1:15" ht="12.75" customHeight="1" x14ac:dyDescent="0.2">
      <c r="A172" s="49"/>
      <c r="B172" s="49"/>
      <c r="C172" s="49"/>
      <c r="D172" s="49"/>
      <c r="E172" s="191" t="s">
        <v>260</v>
      </c>
      <c r="F172" s="191"/>
      <c r="G172" s="167">
        <v>5226.5</v>
      </c>
      <c r="H172" s="167"/>
      <c r="I172" s="167"/>
      <c r="J172" s="167">
        <v>5226.5</v>
      </c>
      <c r="K172" s="167"/>
      <c r="L172" s="167"/>
      <c r="N172" s="49"/>
      <c r="O172" s="49"/>
    </row>
    <row r="173" spans="1:15" ht="12.75" customHeight="1" x14ac:dyDescent="0.2">
      <c r="A173" s="49"/>
      <c r="B173" s="49"/>
      <c r="C173" s="49"/>
      <c r="D173" s="49"/>
      <c r="E173" s="191" t="s">
        <v>255</v>
      </c>
      <c r="F173" s="191"/>
      <c r="G173" s="167">
        <v>1332.5</v>
      </c>
      <c r="H173" s="167"/>
      <c r="I173" s="167"/>
      <c r="J173" s="167">
        <v>1332.5</v>
      </c>
      <c r="K173" s="167"/>
      <c r="L173" s="167"/>
      <c r="N173" s="49"/>
      <c r="O173" s="49"/>
    </row>
    <row r="174" spans="1:15" ht="12.75" customHeight="1" x14ac:dyDescent="0.2">
      <c r="A174" s="49"/>
      <c r="B174" s="49"/>
      <c r="C174" s="49"/>
      <c r="D174" s="49"/>
      <c r="E174" s="191" t="s">
        <v>256</v>
      </c>
      <c r="F174" s="191"/>
      <c r="G174" s="167">
        <v>3004</v>
      </c>
      <c r="H174" s="167"/>
      <c r="I174" s="167"/>
      <c r="J174" s="167">
        <v>3004</v>
      </c>
      <c r="K174" s="167"/>
      <c r="L174" s="167"/>
      <c r="N174" s="49"/>
      <c r="O174" s="49"/>
    </row>
    <row r="175" spans="1:15" ht="12.75" customHeight="1" x14ac:dyDescent="0.2">
      <c r="A175" s="49"/>
      <c r="B175" s="49"/>
      <c r="C175" s="49"/>
      <c r="D175" s="49"/>
      <c r="E175" s="191" t="s">
        <v>257</v>
      </c>
      <c r="F175" s="191"/>
      <c r="G175" s="167">
        <v>2645</v>
      </c>
      <c r="H175" s="167"/>
      <c r="I175" s="167"/>
      <c r="J175" s="167">
        <v>2645</v>
      </c>
      <c r="K175" s="167"/>
      <c r="L175" s="167"/>
      <c r="N175" s="49"/>
      <c r="O175" s="49"/>
    </row>
    <row r="176" spans="1:15" ht="12.75" customHeight="1" x14ac:dyDescent="0.2">
      <c r="A176" s="49"/>
      <c r="B176" s="49"/>
      <c r="C176" s="49"/>
      <c r="D176" s="49"/>
      <c r="E176" s="193" t="s">
        <v>258</v>
      </c>
      <c r="F176" s="194"/>
      <c r="G176" s="167">
        <v>1849</v>
      </c>
      <c r="H176" s="167"/>
      <c r="I176" s="167"/>
      <c r="J176" s="167">
        <v>1849</v>
      </c>
      <c r="K176" s="167"/>
      <c r="L176" s="167"/>
      <c r="N176" s="49"/>
      <c r="O176" s="49"/>
    </row>
    <row r="177" spans="1:15" ht="12.75" customHeight="1" x14ac:dyDescent="0.2">
      <c r="A177" s="49"/>
      <c r="B177" s="49"/>
      <c r="C177" s="49"/>
      <c r="D177" s="49"/>
      <c r="E177" s="193" t="s">
        <v>259</v>
      </c>
      <c r="F177" s="194"/>
      <c r="G177" s="167">
        <v>96045.5</v>
      </c>
      <c r="H177" s="167"/>
      <c r="I177" s="167"/>
      <c r="J177" s="167">
        <v>96045.5</v>
      </c>
      <c r="K177" s="167"/>
      <c r="L177" s="167"/>
      <c r="N177" s="49"/>
      <c r="O177" s="49"/>
    </row>
    <row r="178" spans="1:15" ht="12.75" customHeight="1" x14ac:dyDescent="0.2">
      <c r="A178" s="49"/>
      <c r="B178" s="49"/>
      <c r="C178" s="49"/>
      <c r="D178" s="49"/>
      <c r="E178" s="193" t="s">
        <v>261</v>
      </c>
      <c r="F178" s="194"/>
      <c r="G178" s="167">
        <v>33226.5</v>
      </c>
      <c r="H178" s="167"/>
      <c r="I178" s="167"/>
      <c r="J178" s="167">
        <v>33226.5</v>
      </c>
      <c r="K178" s="167"/>
      <c r="L178" s="167"/>
      <c r="N178" s="49"/>
      <c r="O178" s="49"/>
    </row>
    <row r="179" spans="1:15" ht="12.75" customHeight="1" x14ac:dyDescent="0.2">
      <c r="A179" s="49"/>
      <c r="B179" s="49"/>
      <c r="C179" s="49"/>
      <c r="D179" s="49"/>
      <c r="E179" s="193" t="s">
        <v>262</v>
      </c>
      <c r="F179" s="194"/>
      <c r="G179" s="167">
        <v>8473.5</v>
      </c>
      <c r="H179" s="167"/>
      <c r="I179" s="167"/>
      <c r="J179" s="167">
        <v>8473.5</v>
      </c>
      <c r="K179" s="167"/>
      <c r="L179" s="167"/>
      <c r="N179" s="49"/>
      <c r="O179" s="49"/>
    </row>
    <row r="180" spans="1:15" ht="12.75" customHeight="1" x14ac:dyDescent="0.2">
      <c r="A180" s="49"/>
      <c r="B180" s="49"/>
      <c r="C180" s="49"/>
      <c r="D180" s="49"/>
      <c r="E180" s="193" t="s">
        <v>263</v>
      </c>
      <c r="F180" s="194"/>
      <c r="G180" s="167">
        <v>19097.5</v>
      </c>
      <c r="H180" s="167"/>
      <c r="I180" s="167"/>
      <c r="J180" s="167">
        <v>19097.5</v>
      </c>
      <c r="K180" s="167"/>
      <c r="L180" s="167"/>
      <c r="N180" s="49"/>
      <c r="O180" s="49"/>
    </row>
    <row r="181" spans="1:15" ht="12.75" customHeight="1" x14ac:dyDescent="0.2">
      <c r="A181" s="49"/>
      <c r="B181" s="49"/>
      <c r="C181" s="49"/>
      <c r="D181" s="49"/>
      <c r="E181" s="193" t="s">
        <v>264</v>
      </c>
      <c r="F181" s="194"/>
      <c r="G181" s="167">
        <v>16817</v>
      </c>
      <c r="H181" s="167"/>
      <c r="I181" s="167"/>
      <c r="J181" s="167">
        <v>16817</v>
      </c>
      <c r="K181" s="167"/>
      <c r="L181" s="167"/>
      <c r="N181" s="49"/>
      <c r="O181" s="49"/>
    </row>
    <row r="182" spans="1:15" ht="12.75" customHeight="1" x14ac:dyDescent="0.2">
      <c r="A182" s="49"/>
      <c r="B182" s="49"/>
      <c r="C182" s="49"/>
      <c r="D182" s="49"/>
      <c r="E182" s="193" t="s">
        <v>265</v>
      </c>
      <c r="F182" s="194"/>
      <c r="G182" s="167">
        <v>11755</v>
      </c>
      <c r="H182" s="167"/>
      <c r="I182" s="167"/>
      <c r="J182" s="167">
        <v>11755</v>
      </c>
      <c r="K182" s="167"/>
      <c r="L182" s="167"/>
      <c r="N182" s="49"/>
      <c r="O182" s="49"/>
    </row>
    <row r="183" spans="1:15" ht="12.75" customHeight="1" x14ac:dyDescent="0.2">
      <c r="A183" s="49"/>
      <c r="B183" s="49"/>
      <c r="C183" s="49"/>
      <c r="D183" s="49"/>
      <c r="E183" s="193" t="s">
        <v>266</v>
      </c>
      <c r="F183" s="194"/>
      <c r="G183" s="167">
        <v>339583</v>
      </c>
      <c r="H183" s="167"/>
      <c r="I183" s="167"/>
      <c r="J183" s="167">
        <v>339583</v>
      </c>
      <c r="K183" s="167"/>
      <c r="L183" s="167"/>
      <c r="N183" s="49"/>
      <c r="O183" s="49"/>
    </row>
    <row r="184" spans="1:15" ht="12.75" customHeight="1" x14ac:dyDescent="0.2">
      <c r="A184" s="49"/>
      <c r="B184" s="49"/>
      <c r="C184" s="49"/>
      <c r="D184" s="49"/>
      <c r="E184" s="193" t="s">
        <v>267</v>
      </c>
      <c r="F184" s="194"/>
      <c r="G184" s="167">
        <v>15108</v>
      </c>
      <c r="H184" s="167"/>
      <c r="I184" s="167"/>
      <c r="J184" s="167">
        <v>15108</v>
      </c>
      <c r="K184" s="167"/>
      <c r="L184" s="167"/>
      <c r="N184" s="49"/>
      <c r="O184" s="49"/>
    </row>
    <row r="185" spans="1:15" ht="12.75" customHeight="1" x14ac:dyDescent="0.2">
      <c r="A185" s="49"/>
      <c r="B185" s="49"/>
      <c r="C185" s="49"/>
      <c r="D185" s="49"/>
      <c r="E185" s="191" t="s">
        <v>268</v>
      </c>
      <c r="F185" s="191"/>
      <c r="G185" s="167">
        <v>5226.5</v>
      </c>
      <c r="H185" s="167"/>
      <c r="I185" s="167"/>
      <c r="J185" s="167">
        <v>5226.5</v>
      </c>
      <c r="K185" s="167"/>
      <c r="L185" s="167"/>
      <c r="N185" s="49"/>
      <c r="O185" s="49"/>
    </row>
    <row r="186" spans="1:15" ht="12.75" customHeight="1" x14ac:dyDescent="0.2">
      <c r="A186" s="49"/>
      <c r="B186" s="49"/>
      <c r="C186" s="49"/>
      <c r="D186" s="49"/>
      <c r="E186" s="50" t="s">
        <v>269</v>
      </c>
      <c r="F186" s="50"/>
      <c r="G186" s="167">
        <v>1332.5</v>
      </c>
      <c r="H186" s="167"/>
      <c r="I186" s="167"/>
      <c r="J186" s="167">
        <v>1332.5</v>
      </c>
      <c r="K186" s="167"/>
      <c r="L186" s="167"/>
      <c r="N186" s="49"/>
      <c r="O186" s="49"/>
    </row>
    <row r="187" spans="1:15" ht="12.75" customHeight="1" x14ac:dyDescent="0.2">
      <c r="A187" s="49"/>
      <c r="B187" s="49"/>
      <c r="C187" s="49"/>
      <c r="D187" s="49"/>
      <c r="E187" s="50" t="s">
        <v>270</v>
      </c>
      <c r="F187" s="50"/>
      <c r="G187" s="167">
        <v>3004</v>
      </c>
      <c r="H187" s="167"/>
      <c r="I187" s="167"/>
      <c r="J187" s="167">
        <v>3004</v>
      </c>
      <c r="K187" s="167"/>
      <c r="L187" s="167"/>
      <c r="N187" s="49"/>
      <c r="O187" s="49"/>
    </row>
    <row r="188" spans="1:15" ht="12.75" customHeight="1" x14ac:dyDescent="0.2">
      <c r="A188" s="49"/>
      <c r="B188" s="49"/>
      <c r="C188" s="49"/>
      <c r="D188" s="49"/>
      <c r="E188" s="50" t="s">
        <v>271</v>
      </c>
      <c r="F188" s="50"/>
      <c r="G188" s="167">
        <v>2645</v>
      </c>
      <c r="H188" s="167"/>
      <c r="I188" s="167"/>
      <c r="J188" s="167">
        <v>2645</v>
      </c>
      <c r="K188" s="167"/>
      <c r="L188" s="167"/>
      <c r="N188" s="49"/>
      <c r="O188" s="49"/>
    </row>
    <row r="189" spans="1:15" ht="12.75" customHeight="1" x14ac:dyDescent="0.2">
      <c r="A189" s="49"/>
      <c r="B189" s="49"/>
      <c r="C189" s="49"/>
      <c r="D189" s="49"/>
      <c r="E189" s="50" t="s">
        <v>272</v>
      </c>
      <c r="F189" s="50"/>
      <c r="G189" s="167">
        <v>1849</v>
      </c>
      <c r="H189" s="167"/>
      <c r="I189" s="167"/>
      <c r="J189" s="167">
        <v>1849</v>
      </c>
      <c r="K189" s="167"/>
      <c r="L189" s="167"/>
      <c r="N189" s="49"/>
      <c r="O189" s="49"/>
    </row>
    <row r="190" spans="1:15" ht="12.75" customHeight="1" x14ac:dyDescent="0.2">
      <c r="A190" s="49"/>
      <c r="B190" s="49"/>
      <c r="C190" s="49"/>
      <c r="D190" s="49"/>
      <c r="E190" s="50" t="s">
        <v>273</v>
      </c>
      <c r="F190" s="50"/>
      <c r="G190" s="167">
        <v>96045.5</v>
      </c>
      <c r="H190" s="167"/>
      <c r="I190" s="167"/>
      <c r="J190" s="167">
        <v>96045.5</v>
      </c>
      <c r="K190" s="167"/>
      <c r="L190" s="167"/>
      <c r="N190" s="49"/>
      <c r="O190" s="49"/>
    </row>
    <row r="191" spans="1:15" ht="12.75" customHeight="1" x14ac:dyDescent="0.2">
      <c r="A191" s="49"/>
      <c r="B191" s="49"/>
      <c r="C191" s="49"/>
      <c r="D191" s="49"/>
      <c r="E191" s="50" t="s">
        <v>274</v>
      </c>
      <c r="F191" s="50"/>
      <c r="G191" s="167">
        <v>33226.5</v>
      </c>
      <c r="H191" s="167"/>
      <c r="I191" s="167"/>
      <c r="J191" s="167">
        <v>33226.5</v>
      </c>
      <c r="K191" s="167"/>
      <c r="L191" s="167"/>
      <c r="N191" s="49"/>
      <c r="O191" s="49"/>
    </row>
    <row r="192" spans="1:15" ht="12.75" customHeight="1" x14ac:dyDescent="0.2">
      <c r="A192" s="49"/>
      <c r="B192" s="49"/>
      <c r="C192" s="49"/>
      <c r="D192" s="49"/>
      <c r="E192" s="50" t="s">
        <v>275</v>
      </c>
      <c r="F192" s="50"/>
      <c r="G192" s="167">
        <v>8473.5</v>
      </c>
      <c r="H192" s="167"/>
      <c r="I192" s="167"/>
      <c r="J192" s="167">
        <v>8473.5</v>
      </c>
      <c r="K192" s="167"/>
      <c r="L192" s="167"/>
      <c r="N192" s="49"/>
      <c r="O192" s="49"/>
    </row>
    <row r="193" spans="1:15" ht="12.75" customHeight="1" x14ac:dyDescent="0.2">
      <c r="A193" s="49"/>
      <c r="B193" s="49"/>
      <c r="C193" s="49"/>
      <c r="D193" s="49"/>
      <c r="E193" s="50" t="s">
        <v>276</v>
      </c>
      <c r="F193" s="50"/>
      <c r="G193" s="167">
        <v>19097.5</v>
      </c>
      <c r="H193" s="167"/>
      <c r="I193" s="167"/>
      <c r="J193" s="167">
        <v>19097.5</v>
      </c>
      <c r="K193" s="167"/>
      <c r="L193" s="167"/>
      <c r="N193" s="49"/>
      <c r="O193" s="49"/>
    </row>
    <row r="194" spans="1:15" ht="12.75" customHeight="1" x14ac:dyDescent="0.2">
      <c r="A194" s="49"/>
      <c r="B194" s="49"/>
      <c r="C194" s="49"/>
      <c r="D194" s="49"/>
      <c r="E194" s="50" t="s">
        <v>277</v>
      </c>
      <c r="F194" s="50"/>
      <c r="G194" s="167">
        <v>16817</v>
      </c>
      <c r="H194" s="167"/>
      <c r="I194" s="167"/>
      <c r="J194" s="167">
        <v>16817</v>
      </c>
      <c r="K194" s="167"/>
      <c r="L194" s="167"/>
      <c r="N194" s="49"/>
      <c r="O194" s="49"/>
    </row>
    <row r="195" spans="1:15" ht="12.75" customHeight="1" x14ac:dyDescent="0.2">
      <c r="A195" s="49"/>
      <c r="B195" s="49"/>
      <c r="C195" s="49"/>
      <c r="D195" s="49"/>
      <c r="E195" s="191" t="s">
        <v>278</v>
      </c>
      <c r="F195" s="191"/>
      <c r="G195" s="167">
        <v>11755</v>
      </c>
      <c r="H195" s="167"/>
      <c r="I195" s="167"/>
      <c r="J195" s="167">
        <v>11755</v>
      </c>
      <c r="K195" s="167"/>
      <c r="L195" s="167"/>
      <c r="N195" s="49"/>
      <c r="O195" s="49"/>
    </row>
    <row r="196" spans="1:15" ht="12.75" customHeight="1" x14ac:dyDescent="0.2">
      <c r="A196" s="49"/>
      <c r="B196" s="49"/>
      <c r="C196" s="49"/>
      <c r="D196" s="49"/>
      <c r="E196" s="191" t="s">
        <v>279</v>
      </c>
      <c r="F196" s="191"/>
      <c r="G196" s="167">
        <v>339583</v>
      </c>
      <c r="H196" s="167"/>
      <c r="I196" s="167"/>
      <c r="J196" s="167">
        <v>339583</v>
      </c>
      <c r="K196" s="167"/>
      <c r="L196" s="167"/>
      <c r="N196" s="49"/>
      <c r="O196" s="49"/>
    </row>
    <row r="197" spans="1:15" ht="12.75" customHeight="1" x14ac:dyDescent="0.2">
      <c r="A197" s="49"/>
      <c r="B197" s="49"/>
      <c r="C197" s="49"/>
      <c r="D197" s="49"/>
      <c r="E197" s="191" t="s">
        <v>280</v>
      </c>
      <c r="F197" s="191"/>
      <c r="G197" s="167">
        <v>15108</v>
      </c>
      <c r="H197" s="167"/>
      <c r="I197" s="167"/>
      <c r="J197" s="167">
        <v>15108</v>
      </c>
      <c r="K197" s="167"/>
      <c r="L197" s="167"/>
      <c r="N197" s="49"/>
      <c r="O197" s="49"/>
    </row>
    <row r="198" spans="1:15" ht="12.75" customHeight="1" x14ac:dyDescent="0.2">
      <c r="A198" s="49"/>
      <c r="B198" s="49"/>
      <c r="C198" s="49"/>
      <c r="D198" s="49"/>
      <c r="E198" s="191" t="s">
        <v>281</v>
      </c>
      <c r="F198" s="191"/>
      <c r="G198" s="167">
        <v>5226.5</v>
      </c>
      <c r="H198" s="167"/>
      <c r="I198" s="167"/>
      <c r="J198" s="167">
        <v>5226.5</v>
      </c>
      <c r="K198" s="167"/>
      <c r="L198" s="167"/>
      <c r="N198" s="49"/>
      <c r="O198" s="49"/>
    </row>
    <row r="199" spans="1:15" ht="12.75" customHeight="1" x14ac:dyDescent="0.2">
      <c r="A199" s="49"/>
      <c r="B199" s="49"/>
      <c r="C199" s="49"/>
      <c r="D199" s="49"/>
      <c r="E199" s="191" t="s">
        <v>282</v>
      </c>
      <c r="F199" s="191"/>
      <c r="G199" s="167">
        <v>1332.5</v>
      </c>
      <c r="H199" s="167"/>
      <c r="I199" s="167"/>
      <c r="J199" s="167">
        <v>1332.5</v>
      </c>
      <c r="K199" s="167"/>
      <c r="L199" s="167"/>
      <c r="N199" s="49"/>
      <c r="O199" s="49"/>
    </row>
    <row r="200" spans="1:15" ht="12.75" customHeight="1" x14ac:dyDescent="0.2">
      <c r="A200" s="49"/>
      <c r="B200" s="49"/>
      <c r="C200" s="49"/>
      <c r="D200" s="49"/>
      <c r="E200" s="191" t="s">
        <v>283</v>
      </c>
      <c r="F200" s="191"/>
      <c r="G200" s="167">
        <v>3004</v>
      </c>
      <c r="H200" s="167"/>
      <c r="I200" s="167"/>
      <c r="J200" s="167">
        <v>3004</v>
      </c>
      <c r="K200" s="167"/>
      <c r="L200" s="167"/>
      <c r="N200" s="49"/>
      <c r="O200" s="49"/>
    </row>
    <row r="201" spans="1:15" ht="12.75" customHeight="1" x14ac:dyDescent="0.2">
      <c r="A201" s="49"/>
      <c r="B201" s="49"/>
      <c r="C201" s="49"/>
      <c r="D201" s="49"/>
      <c r="E201" s="191" t="s">
        <v>284</v>
      </c>
      <c r="F201" s="191"/>
      <c r="G201" s="167">
        <v>2645</v>
      </c>
      <c r="H201" s="167"/>
      <c r="I201" s="167"/>
      <c r="J201" s="167">
        <v>2645</v>
      </c>
      <c r="K201" s="167"/>
      <c r="L201" s="167"/>
      <c r="N201" s="49"/>
      <c r="O201" s="49"/>
    </row>
    <row r="202" spans="1:15" ht="12.75" customHeight="1" x14ac:dyDescent="0.2">
      <c r="A202" s="49"/>
      <c r="B202" s="49"/>
      <c r="C202" s="49"/>
      <c r="D202" s="49"/>
      <c r="E202" s="191" t="s">
        <v>285</v>
      </c>
      <c r="F202" s="191"/>
      <c r="G202" s="167">
        <v>1849</v>
      </c>
      <c r="H202" s="167"/>
      <c r="I202" s="167"/>
      <c r="J202" s="167">
        <v>1849</v>
      </c>
      <c r="K202" s="167"/>
      <c r="L202" s="167"/>
      <c r="N202" s="49"/>
      <c r="O202" s="49"/>
    </row>
    <row r="203" spans="1:15" ht="12.75" customHeight="1" x14ac:dyDescent="0.2">
      <c r="A203" s="49"/>
      <c r="B203" s="49"/>
      <c r="C203" s="49"/>
      <c r="D203" s="49"/>
      <c r="E203" s="191" t="s">
        <v>286</v>
      </c>
      <c r="F203" s="191"/>
      <c r="G203" s="167">
        <v>96045.5</v>
      </c>
      <c r="H203" s="167"/>
      <c r="I203" s="167"/>
      <c r="J203" s="167">
        <v>96045.5</v>
      </c>
      <c r="K203" s="167"/>
      <c r="L203" s="167"/>
      <c r="N203" s="49"/>
      <c r="O203" s="49"/>
    </row>
    <row r="204" spans="1:15" ht="12.75" customHeight="1" x14ac:dyDescent="0.2">
      <c r="A204" s="49"/>
      <c r="B204" s="49"/>
      <c r="C204" s="49"/>
      <c r="D204" s="49"/>
      <c r="E204" s="191" t="s">
        <v>287</v>
      </c>
      <c r="F204" s="191"/>
      <c r="G204" s="167">
        <v>33226.5</v>
      </c>
      <c r="H204" s="167"/>
      <c r="I204" s="167"/>
      <c r="J204" s="167">
        <v>33226.5</v>
      </c>
      <c r="K204" s="167"/>
      <c r="L204" s="167"/>
      <c r="N204" s="49"/>
      <c r="O204" s="49"/>
    </row>
    <row r="205" spans="1:15" ht="12.75" customHeight="1" x14ac:dyDescent="0.2">
      <c r="A205" s="49"/>
      <c r="B205" s="49"/>
      <c r="C205" s="49"/>
      <c r="D205" s="49"/>
      <c r="E205" s="193" t="s">
        <v>288</v>
      </c>
      <c r="F205" s="194"/>
      <c r="G205" s="167">
        <v>8473.5</v>
      </c>
      <c r="H205" s="167"/>
      <c r="I205" s="167"/>
      <c r="J205" s="167">
        <v>8473.5</v>
      </c>
      <c r="K205" s="167"/>
      <c r="L205" s="167"/>
      <c r="N205" s="49"/>
      <c r="O205" s="49"/>
    </row>
    <row r="206" spans="1:15" ht="12.75" customHeight="1" x14ac:dyDescent="0.2">
      <c r="A206" s="49"/>
      <c r="B206" s="49"/>
      <c r="C206" s="49"/>
      <c r="D206" s="49"/>
      <c r="E206" s="193" t="s">
        <v>289</v>
      </c>
      <c r="F206" s="194"/>
      <c r="G206" s="167">
        <v>19097.5</v>
      </c>
      <c r="H206" s="167"/>
      <c r="I206" s="167"/>
      <c r="J206" s="167">
        <v>19097.5</v>
      </c>
      <c r="K206" s="167"/>
      <c r="L206" s="167"/>
      <c r="N206" s="49"/>
      <c r="O206" s="49"/>
    </row>
    <row r="207" spans="1:15" ht="12.75" customHeight="1" x14ac:dyDescent="0.2">
      <c r="A207" s="49"/>
      <c r="B207" s="49"/>
      <c r="C207" s="49"/>
      <c r="D207" s="49"/>
      <c r="E207" s="193" t="s">
        <v>290</v>
      </c>
      <c r="F207" s="194"/>
      <c r="G207" s="167">
        <v>16817</v>
      </c>
      <c r="H207" s="167"/>
      <c r="I207" s="167"/>
      <c r="J207" s="167">
        <v>16817</v>
      </c>
      <c r="K207" s="167"/>
      <c r="L207" s="167"/>
      <c r="N207" s="49"/>
      <c r="O207" s="49"/>
    </row>
    <row r="208" spans="1:15" ht="12.75" customHeight="1" x14ac:dyDescent="0.2">
      <c r="A208" s="49"/>
      <c r="B208" s="49"/>
      <c r="C208" s="49"/>
      <c r="D208" s="49"/>
      <c r="E208" s="193" t="s">
        <v>291</v>
      </c>
      <c r="F208" s="194"/>
      <c r="G208" s="167">
        <v>11755</v>
      </c>
      <c r="H208" s="167"/>
      <c r="I208" s="167"/>
      <c r="J208" s="167">
        <v>11755</v>
      </c>
      <c r="K208" s="167"/>
      <c r="L208" s="167"/>
      <c r="N208" s="49"/>
      <c r="O208" s="49"/>
    </row>
    <row r="209" spans="1:15" ht="12.75" customHeight="1" x14ac:dyDescent="0.2">
      <c r="A209" s="49"/>
      <c r="B209" s="49"/>
      <c r="C209" s="49"/>
      <c r="D209" s="49"/>
      <c r="E209" s="193" t="s">
        <v>292</v>
      </c>
      <c r="F209" s="194"/>
      <c r="G209" s="167">
        <v>339583</v>
      </c>
      <c r="H209" s="167"/>
      <c r="I209" s="167"/>
      <c r="J209" s="167">
        <v>339583</v>
      </c>
      <c r="K209" s="167"/>
      <c r="L209" s="167"/>
      <c r="N209" s="49"/>
      <c r="O209" s="49"/>
    </row>
    <row r="210" spans="1:15" ht="12.75" customHeight="1" x14ac:dyDescent="0.2">
      <c r="A210" s="49"/>
      <c r="B210" s="49"/>
      <c r="C210" s="49"/>
      <c r="D210" s="49"/>
      <c r="E210" s="193" t="s">
        <v>293</v>
      </c>
      <c r="F210" s="194"/>
      <c r="G210" s="167">
        <v>15108</v>
      </c>
      <c r="H210" s="167"/>
      <c r="I210" s="167"/>
      <c r="J210" s="167">
        <v>15108</v>
      </c>
      <c r="K210" s="167"/>
      <c r="L210" s="167"/>
      <c r="N210" s="49"/>
      <c r="O210" s="49"/>
    </row>
    <row r="211" spans="1:15" ht="12.75" customHeight="1" x14ac:dyDescent="0.2">
      <c r="A211" s="49"/>
      <c r="B211" s="49"/>
      <c r="C211" s="49"/>
      <c r="D211" s="49"/>
      <c r="E211" s="193" t="s">
        <v>294</v>
      </c>
      <c r="F211" s="194"/>
      <c r="G211" s="167">
        <v>5226.5</v>
      </c>
      <c r="H211" s="167"/>
      <c r="I211" s="167"/>
      <c r="J211" s="167">
        <v>5226.5</v>
      </c>
      <c r="K211" s="167"/>
      <c r="L211" s="167"/>
      <c r="N211" s="49"/>
      <c r="O211" s="49"/>
    </row>
    <row r="212" spans="1:15" ht="12.75" customHeight="1" x14ac:dyDescent="0.2">
      <c r="A212" s="49"/>
      <c r="B212" s="49"/>
      <c r="C212" s="49"/>
      <c r="D212" s="49"/>
      <c r="E212" s="193" t="s">
        <v>295</v>
      </c>
      <c r="F212" s="194"/>
      <c r="G212" s="167">
        <v>1332.5</v>
      </c>
      <c r="H212" s="167"/>
      <c r="I212" s="167"/>
      <c r="J212" s="167">
        <v>1332.5</v>
      </c>
      <c r="K212" s="167"/>
      <c r="L212" s="167"/>
      <c r="N212" s="49"/>
      <c r="O212" s="49"/>
    </row>
    <row r="213" spans="1:15" ht="12.75" customHeight="1" x14ac:dyDescent="0.2">
      <c r="A213" s="49"/>
      <c r="B213" s="49"/>
      <c r="C213" s="49"/>
      <c r="D213" s="49"/>
      <c r="E213" s="193" t="s">
        <v>296</v>
      </c>
      <c r="F213" s="194"/>
      <c r="G213" s="167">
        <v>3004</v>
      </c>
      <c r="H213" s="167"/>
      <c r="I213" s="167"/>
      <c r="J213" s="167">
        <v>3004</v>
      </c>
      <c r="K213" s="167"/>
      <c r="L213" s="167"/>
      <c r="N213" s="49"/>
      <c r="O213" s="49"/>
    </row>
    <row r="214" spans="1:15" ht="12.75" customHeight="1" x14ac:dyDescent="0.2">
      <c r="A214" s="49"/>
      <c r="B214" s="49"/>
      <c r="C214" s="49"/>
      <c r="D214" s="49"/>
      <c r="E214" s="191" t="s">
        <v>297</v>
      </c>
      <c r="F214" s="191"/>
      <c r="G214" s="167">
        <v>2645</v>
      </c>
      <c r="H214" s="167"/>
      <c r="I214" s="167"/>
      <c r="J214" s="167">
        <v>2645</v>
      </c>
      <c r="K214" s="167"/>
      <c r="L214" s="167"/>
      <c r="N214" s="49"/>
      <c r="O214" s="49"/>
    </row>
    <row r="215" spans="1:15" ht="12.75" customHeight="1" x14ac:dyDescent="0.2">
      <c r="A215" s="49"/>
      <c r="B215" s="49"/>
      <c r="C215" s="49"/>
      <c r="D215" s="49"/>
      <c r="E215" s="50" t="s">
        <v>298</v>
      </c>
      <c r="F215" s="50"/>
      <c r="G215" s="167">
        <v>1849</v>
      </c>
      <c r="H215" s="167"/>
      <c r="I215" s="167"/>
      <c r="J215" s="167">
        <v>1849</v>
      </c>
      <c r="K215" s="167"/>
      <c r="L215" s="167"/>
      <c r="N215" s="49"/>
      <c r="O215" s="49"/>
    </row>
    <row r="216" spans="1:15" ht="12.75" customHeight="1" x14ac:dyDescent="0.2">
      <c r="A216" s="49"/>
      <c r="B216" s="49"/>
      <c r="C216" s="49"/>
      <c r="D216" s="49"/>
      <c r="E216" s="50" t="s">
        <v>299</v>
      </c>
      <c r="F216" s="50"/>
      <c r="G216" s="167">
        <v>96045.5</v>
      </c>
      <c r="H216" s="167"/>
      <c r="I216" s="167"/>
      <c r="J216" s="167">
        <v>96045.5</v>
      </c>
      <c r="K216" s="167"/>
      <c r="L216" s="167"/>
      <c r="N216" s="49"/>
      <c r="O216" s="49"/>
    </row>
    <row r="217" spans="1:15" ht="12.75" customHeight="1" x14ac:dyDescent="0.2">
      <c r="A217" s="49"/>
      <c r="B217" s="49"/>
      <c r="C217" s="49"/>
      <c r="D217" s="49"/>
      <c r="E217" s="50" t="s">
        <v>300</v>
      </c>
      <c r="F217" s="50"/>
      <c r="G217" s="167">
        <v>33226.5</v>
      </c>
      <c r="H217" s="167"/>
      <c r="I217" s="167"/>
      <c r="J217" s="167">
        <v>33226.5</v>
      </c>
      <c r="K217" s="167"/>
      <c r="L217" s="167"/>
      <c r="N217" s="49"/>
      <c r="O217" s="49"/>
    </row>
    <row r="218" spans="1:15" ht="12.75" customHeight="1" x14ac:dyDescent="0.2">
      <c r="A218" s="49"/>
      <c r="B218" s="49"/>
      <c r="C218" s="49"/>
      <c r="D218" s="49"/>
      <c r="E218" s="50" t="s">
        <v>301</v>
      </c>
      <c r="F218" s="50"/>
      <c r="G218" s="167">
        <v>8473.5</v>
      </c>
      <c r="H218" s="167"/>
      <c r="I218" s="167"/>
      <c r="J218" s="167">
        <v>8473.5</v>
      </c>
      <c r="K218" s="167"/>
      <c r="L218" s="167"/>
      <c r="N218" s="49"/>
      <c r="O218" s="49"/>
    </row>
    <row r="219" spans="1:15" ht="12.75" customHeight="1" x14ac:dyDescent="0.2">
      <c r="A219" s="49"/>
      <c r="B219" s="49"/>
      <c r="C219" s="49"/>
      <c r="D219" s="49"/>
      <c r="E219" s="50" t="s">
        <v>302</v>
      </c>
      <c r="F219" s="50"/>
      <c r="G219" s="167">
        <v>19097.5</v>
      </c>
      <c r="H219" s="167"/>
      <c r="I219" s="167"/>
      <c r="J219" s="167">
        <v>19097.5</v>
      </c>
      <c r="K219" s="167"/>
      <c r="L219" s="167"/>
      <c r="N219" s="49"/>
      <c r="O219" s="49"/>
    </row>
    <row r="220" spans="1:15" ht="12.75" customHeight="1" x14ac:dyDescent="0.2">
      <c r="A220" s="49"/>
      <c r="B220" s="49"/>
      <c r="C220" s="49"/>
      <c r="D220" s="49"/>
      <c r="E220" s="50" t="s">
        <v>303</v>
      </c>
      <c r="F220" s="50"/>
      <c r="G220" s="167">
        <v>16817</v>
      </c>
      <c r="H220" s="167"/>
      <c r="I220" s="167"/>
      <c r="J220" s="167">
        <v>16817</v>
      </c>
      <c r="K220" s="167"/>
      <c r="L220" s="167"/>
      <c r="N220" s="49"/>
      <c r="O220" s="49"/>
    </row>
    <row r="221" spans="1:15" ht="12.75" customHeight="1" x14ac:dyDescent="0.2">
      <c r="A221" s="49"/>
      <c r="B221" s="49"/>
      <c r="C221" s="49"/>
      <c r="D221" s="49"/>
      <c r="E221" s="50" t="s">
        <v>304</v>
      </c>
      <c r="F221" s="50"/>
      <c r="G221" s="167">
        <v>11755</v>
      </c>
      <c r="H221" s="167"/>
      <c r="I221" s="167"/>
      <c r="J221" s="167">
        <v>11755</v>
      </c>
      <c r="K221" s="167"/>
      <c r="L221" s="167"/>
      <c r="N221" s="49"/>
      <c r="O221" s="49"/>
    </row>
    <row r="222" spans="1:15" ht="12.75" customHeight="1" x14ac:dyDescent="0.2">
      <c r="A222" s="49"/>
      <c r="B222" s="49"/>
      <c r="C222" s="49"/>
      <c r="D222" s="49"/>
      <c r="E222" s="50" t="s">
        <v>305</v>
      </c>
      <c r="F222" s="50"/>
      <c r="G222" s="167">
        <v>339583</v>
      </c>
      <c r="H222" s="167"/>
      <c r="I222" s="167"/>
      <c r="J222" s="167">
        <v>339583</v>
      </c>
      <c r="K222" s="167"/>
      <c r="L222" s="167"/>
      <c r="N222" s="49"/>
      <c r="O222" s="49"/>
    </row>
    <row r="223" spans="1:15" ht="12.75" customHeight="1" x14ac:dyDescent="0.2">
      <c r="A223" s="49"/>
      <c r="B223" s="49"/>
      <c r="C223" s="49"/>
      <c r="D223" s="49"/>
      <c r="E223" s="50" t="s">
        <v>306</v>
      </c>
      <c r="F223" s="50"/>
      <c r="G223" s="167">
        <v>15108</v>
      </c>
      <c r="H223" s="167"/>
      <c r="I223" s="167"/>
      <c r="J223" s="167">
        <v>15108</v>
      </c>
      <c r="K223" s="167"/>
      <c r="L223" s="167"/>
      <c r="N223" s="49"/>
      <c r="O223" s="49"/>
    </row>
    <row r="224" spans="1:15" ht="12.75" customHeight="1" x14ac:dyDescent="0.2">
      <c r="A224" s="49"/>
      <c r="B224" s="49"/>
      <c r="C224" s="49"/>
      <c r="D224" s="49"/>
      <c r="E224" s="191" t="s">
        <v>307</v>
      </c>
      <c r="F224" s="191"/>
      <c r="G224" s="167">
        <v>5226.5</v>
      </c>
      <c r="H224" s="167"/>
      <c r="I224" s="167"/>
      <c r="J224" s="167">
        <v>5226.5</v>
      </c>
      <c r="K224" s="167"/>
      <c r="L224" s="167"/>
      <c r="N224" s="49"/>
      <c r="O224" s="49"/>
    </row>
    <row r="225" spans="1:15" ht="12.75" customHeight="1" x14ac:dyDescent="0.2">
      <c r="A225" s="49"/>
      <c r="B225" s="49"/>
      <c r="C225" s="49"/>
      <c r="D225" s="49"/>
      <c r="E225" s="191" t="s">
        <v>308</v>
      </c>
      <c r="F225" s="191"/>
      <c r="G225" s="167">
        <v>1332.5</v>
      </c>
      <c r="H225" s="167"/>
      <c r="I225" s="167"/>
      <c r="J225" s="167">
        <v>1332.5</v>
      </c>
      <c r="K225" s="167"/>
      <c r="L225" s="167"/>
      <c r="N225" s="49"/>
      <c r="O225" s="49"/>
    </row>
    <row r="226" spans="1:15" ht="12.75" customHeight="1" x14ac:dyDescent="0.2">
      <c r="A226" s="49"/>
      <c r="B226" s="49"/>
      <c r="C226" s="49"/>
      <c r="D226" s="49"/>
      <c r="E226" s="191" t="s">
        <v>309</v>
      </c>
      <c r="F226" s="191"/>
      <c r="G226" s="167">
        <v>3004</v>
      </c>
      <c r="H226" s="167"/>
      <c r="I226" s="167"/>
      <c r="J226" s="167">
        <v>3004</v>
      </c>
      <c r="K226" s="167"/>
      <c r="L226" s="167"/>
      <c r="N226" s="49"/>
      <c r="O226" s="49"/>
    </row>
    <row r="227" spans="1:15" ht="12.75" customHeight="1" x14ac:dyDescent="0.2">
      <c r="A227" s="49"/>
      <c r="B227" s="49"/>
      <c r="C227" s="49"/>
      <c r="D227" s="49"/>
      <c r="E227" s="191" t="s">
        <v>310</v>
      </c>
      <c r="F227" s="191"/>
      <c r="G227" s="167">
        <v>2645</v>
      </c>
      <c r="H227" s="167"/>
      <c r="I227" s="167"/>
      <c r="J227" s="167">
        <v>2645</v>
      </c>
      <c r="K227" s="167"/>
      <c r="L227" s="167"/>
      <c r="N227" s="49"/>
      <c r="O227" s="49"/>
    </row>
    <row r="228" spans="1:15" ht="12.75" customHeight="1" x14ac:dyDescent="0.2">
      <c r="A228" s="49"/>
      <c r="B228" s="49"/>
      <c r="C228" s="49"/>
      <c r="D228" s="49"/>
      <c r="E228" s="191" t="s">
        <v>311</v>
      </c>
      <c r="F228" s="191"/>
      <c r="G228" s="167">
        <v>1849</v>
      </c>
      <c r="H228" s="167"/>
      <c r="I228" s="167"/>
      <c r="J228" s="167">
        <v>1849</v>
      </c>
      <c r="K228" s="167"/>
      <c r="L228" s="167"/>
      <c r="N228" s="49"/>
      <c r="O228" s="49"/>
    </row>
    <row r="229" spans="1:15" ht="12.75" customHeight="1" x14ac:dyDescent="0.2">
      <c r="A229" s="49"/>
      <c r="B229" s="49"/>
      <c r="C229" s="49"/>
      <c r="D229" s="49"/>
      <c r="E229" s="191" t="s">
        <v>312</v>
      </c>
      <c r="F229" s="191"/>
      <c r="G229" s="167">
        <v>96045.5</v>
      </c>
      <c r="H229" s="167"/>
      <c r="I229" s="167"/>
      <c r="J229" s="167">
        <v>96045.5</v>
      </c>
      <c r="K229" s="167"/>
      <c r="L229" s="167"/>
      <c r="N229" s="49"/>
      <c r="O229" s="49"/>
    </row>
    <row r="230" spans="1:15" ht="12.75" customHeight="1" x14ac:dyDescent="0.2">
      <c r="A230" s="49"/>
      <c r="B230" s="49"/>
      <c r="C230" s="49"/>
      <c r="D230" s="49"/>
      <c r="E230" s="191" t="s">
        <v>313</v>
      </c>
      <c r="F230" s="191"/>
      <c r="G230" s="167">
        <v>33226.5</v>
      </c>
      <c r="H230" s="167"/>
      <c r="I230" s="167"/>
      <c r="J230" s="167">
        <v>33226.5</v>
      </c>
      <c r="K230" s="167"/>
      <c r="L230" s="167"/>
      <c r="N230" s="49"/>
      <c r="O230" s="49"/>
    </row>
    <row r="231" spans="1:15" ht="12.75" customHeight="1" x14ac:dyDescent="0.2">
      <c r="A231" s="49"/>
      <c r="B231" s="49"/>
      <c r="C231" s="49"/>
      <c r="D231" s="49"/>
      <c r="E231" s="193" t="s">
        <v>314</v>
      </c>
      <c r="F231" s="194"/>
      <c r="G231" s="167">
        <v>8473.5</v>
      </c>
      <c r="H231" s="167"/>
      <c r="I231" s="167"/>
      <c r="J231" s="167">
        <v>8473.5</v>
      </c>
      <c r="K231" s="167"/>
      <c r="L231" s="167"/>
      <c r="N231" s="49"/>
      <c r="O231" s="49"/>
    </row>
    <row r="232" spans="1:15" ht="12.75" customHeight="1" x14ac:dyDescent="0.2">
      <c r="A232" s="49"/>
      <c r="B232" s="49"/>
      <c r="C232" s="49"/>
      <c r="D232" s="49"/>
      <c r="E232" s="193" t="s">
        <v>315</v>
      </c>
      <c r="F232" s="194"/>
      <c r="G232" s="167">
        <v>19097.5</v>
      </c>
      <c r="H232" s="167"/>
      <c r="I232" s="167"/>
      <c r="J232" s="167">
        <v>19097.5</v>
      </c>
      <c r="K232" s="167"/>
      <c r="L232" s="167"/>
      <c r="N232" s="49"/>
      <c r="O232" s="49"/>
    </row>
    <row r="233" spans="1:15" ht="12.75" customHeight="1" x14ac:dyDescent="0.2">
      <c r="A233" s="49"/>
      <c r="B233" s="49"/>
      <c r="C233" s="49"/>
      <c r="D233" s="49"/>
      <c r="E233" s="193" t="s">
        <v>316</v>
      </c>
      <c r="F233" s="194"/>
      <c r="G233" s="167">
        <v>16817</v>
      </c>
      <c r="H233" s="167"/>
      <c r="I233" s="167"/>
      <c r="J233" s="167">
        <v>16817</v>
      </c>
      <c r="K233" s="167"/>
      <c r="L233" s="167"/>
      <c r="N233" s="49"/>
      <c r="O233" s="49"/>
    </row>
    <row r="234" spans="1:15" ht="12.75" customHeight="1" x14ac:dyDescent="0.2">
      <c r="A234" s="49"/>
      <c r="B234" s="49"/>
      <c r="C234" s="49"/>
      <c r="D234" s="49"/>
      <c r="E234" s="193" t="s">
        <v>317</v>
      </c>
      <c r="F234" s="194"/>
      <c r="G234" s="167">
        <v>11755</v>
      </c>
      <c r="H234" s="167"/>
      <c r="I234" s="167"/>
      <c r="J234" s="167">
        <v>11755</v>
      </c>
      <c r="K234" s="167"/>
      <c r="L234" s="167"/>
      <c r="N234" s="49"/>
      <c r="O234" s="49"/>
    </row>
    <row r="235" spans="1:15" ht="12.75" customHeight="1" x14ac:dyDescent="0.2">
      <c r="A235" s="49"/>
      <c r="B235" s="49"/>
      <c r="C235" s="49"/>
      <c r="D235" s="49"/>
      <c r="E235" s="191" t="s">
        <v>318</v>
      </c>
      <c r="F235" s="191"/>
      <c r="G235" s="167">
        <v>339583</v>
      </c>
      <c r="H235" s="167"/>
      <c r="I235" s="167"/>
      <c r="J235" s="167">
        <v>339583</v>
      </c>
      <c r="K235" s="167"/>
      <c r="L235" s="167"/>
      <c r="N235" s="49"/>
      <c r="O235" s="49"/>
    </row>
    <row r="236" spans="1:15" ht="12.75" customHeight="1" x14ac:dyDescent="0.2">
      <c r="A236" s="49"/>
      <c r="B236" s="49"/>
      <c r="C236" s="49"/>
      <c r="D236" s="49"/>
      <c r="E236" s="50" t="s">
        <v>319</v>
      </c>
      <c r="F236" s="50"/>
      <c r="G236" s="167">
        <v>15108</v>
      </c>
      <c r="H236" s="167"/>
      <c r="I236" s="167"/>
      <c r="J236" s="167">
        <v>15108</v>
      </c>
      <c r="K236" s="167"/>
      <c r="L236" s="167"/>
      <c r="N236" s="49"/>
      <c r="O236" s="49"/>
    </row>
    <row r="237" spans="1:15" ht="12.75" customHeight="1" x14ac:dyDescent="0.2">
      <c r="A237" s="49"/>
      <c r="B237" s="49"/>
      <c r="C237" s="49"/>
      <c r="D237" s="49"/>
      <c r="E237" s="50" t="s">
        <v>320</v>
      </c>
      <c r="F237" s="50"/>
      <c r="G237" s="167">
        <v>5226.5</v>
      </c>
      <c r="H237" s="167"/>
      <c r="I237" s="167"/>
      <c r="J237" s="167">
        <v>5226.5</v>
      </c>
      <c r="K237" s="167"/>
      <c r="L237" s="167"/>
      <c r="N237" s="49"/>
      <c r="O237" s="49"/>
    </row>
    <row r="238" spans="1:15" ht="12.75" customHeight="1" x14ac:dyDescent="0.2">
      <c r="A238" s="49"/>
      <c r="B238" s="49"/>
      <c r="C238" s="49"/>
      <c r="D238" s="49"/>
      <c r="E238" s="50" t="s">
        <v>321</v>
      </c>
      <c r="F238" s="50"/>
      <c r="G238" s="167">
        <v>1332.5</v>
      </c>
      <c r="H238" s="167"/>
      <c r="I238" s="167"/>
      <c r="J238" s="167">
        <v>1332.5</v>
      </c>
      <c r="K238" s="167"/>
      <c r="L238" s="167"/>
      <c r="N238" s="49"/>
      <c r="O238" s="49"/>
    </row>
    <row r="239" spans="1:15" ht="12.75" customHeight="1" x14ac:dyDescent="0.2">
      <c r="A239" s="49"/>
      <c r="B239" s="49"/>
      <c r="C239" s="49"/>
      <c r="D239" s="49"/>
      <c r="E239" s="50" t="s">
        <v>322</v>
      </c>
      <c r="F239" s="50"/>
      <c r="G239" s="167">
        <v>3004</v>
      </c>
      <c r="H239" s="167"/>
      <c r="I239" s="167"/>
      <c r="J239" s="167">
        <v>3004</v>
      </c>
      <c r="K239" s="167"/>
      <c r="L239" s="167"/>
      <c r="N239" s="49"/>
      <c r="O239" s="49"/>
    </row>
    <row r="240" spans="1:15" ht="12.75" customHeight="1" x14ac:dyDescent="0.2">
      <c r="A240" s="49"/>
      <c r="B240" s="49"/>
      <c r="C240" s="49"/>
      <c r="D240" s="49"/>
      <c r="E240" s="50" t="s">
        <v>323</v>
      </c>
      <c r="F240" s="50"/>
      <c r="G240" s="167">
        <v>2645</v>
      </c>
      <c r="H240" s="167"/>
      <c r="I240" s="167"/>
      <c r="J240" s="167">
        <v>2645</v>
      </c>
      <c r="K240" s="167"/>
      <c r="L240" s="167"/>
      <c r="N240" s="49"/>
      <c r="O240" s="49"/>
    </row>
    <row r="241" spans="1:15" ht="12.75" customHeight="1" x14ac:dyDescent="0.2">
      <c r="A241" s="49"/>
      <c r="B241" s="49"/>
      <c r="C241" s="49"/>
      <c r="D241" s="49"/>
      <c r="E241" s="50" t="s">
        <v>324</v>
      </c>
      <c r="F241" s="50"/>
      <c r="G241" s="167">
        <v>1849</v>
      </c>
      <c r="H241" s="167"/>
      <c r="I241" s="167"/>
      <c r="J241" s="167">
        <v>1849</v>
      </c>
      <c r="K241" s="167"/>
      <c r="L241" s="167"/>
      <c r="N241" s="49"/>
      <c r="O241" s="49"/>
    </row>
    <row r="242" spans="1:15" ht="12.75" customHeight="1" x14ac:dyDescent="0.2">
      <c r="A242" s="49"/>
      <c r="B242" s="49"/>
      <c r="C242" s="49"/>
      <c r="D242" s="49"/>
      <c r="E242" s="50" t="s">
        <v>325</v>
      </c>
      <c r="F242" s="50"/>
      <c r="G242" s="167">
        <v>96045.5</v>
      </c>
      <c r="H242" s="167"/>
      <c r="I242" s="167"/>
      <c r="J242" s="167">
        <v>96045.5</v>
      </c>
      <c r="K242" s="167"/>
      <c r="L242" s="167"/>
      <c r="N242" s="49"/>
      <c r="O242" s="49"/>
    </row>
    <row r="243" spans="1:15" ht="12.75" customHeight="1" x14ac:dyDescent="0.2">
      <c r="A243" s="49"/>
      <c r="B243" s="49"/>
      <c r="C243" s="49"/>
      <c r="D243" s="49"/>
      <c r="E243" s="50" t="s">
        <v>326</v>
      </c>
      <c r="F243" s="50"/>
      <c r="G243" s="167">
        <v>33226.5</v>
      </c>
      <c r="H243" s="167"/>
      <c r="I243" s="167"/>
      <c r="J243" s="167">
        <v>33226.5</v>
      </c>
      <c r="K243" s="167"/>
      <c r="L243" s="167"/>
      <c r="N243" s="49"/>
      <c r="O243" s="49"/>
    </row>
    <row r="244" spans="1:15" ht="12.75" customHeight="1" x14ac:dyDescent="0.2">
      <c r="A244" s="49"/>
      <c r="B244" s="49"/>
      <c r="C244" s="49"/>
      <c r="D244" s="49"/>
      <c r="E244" s="50" t="s">
        <v>327</v>
      </c>
      <c r="F244" s="50"/>
      <c r="G244" s="167">
        <v>8473.5</v>
      </c>
      <c r="H244" s="167"/>
      <c r="I244" s="167"/>
      <c r="J244" s="167">
        <v>8473.5</v>
      </c>
      <c r="K244" s="167"/>
      <c r="L244" s="167"/>
      <c r="N244" s="49"/>
      <c r="O244" s="49"/>
    </row>
    <row r="245" spans="1:15" ht="12.75" customHeight="1" x14ac:dyDescent="0.2">
      <c r="A245" s="49"/>
      <c r="B245" s="49"/>
      <c r="C245" s="49"/>
      <c r="D245" s="49"/>
      <c r="E245" s="191" t="s">
        <v>328</v>
      </c>
      <c r="F245" s="191"/>
      <c r="G245" s="167">
        <v>19097.5</v>
      </c>
      <c r="H245" s="167"/>
      <c r="I245" s="167"/>
      <c r="J245" s="167">
        <v>19097.5</v>
      </c>
      <c r="K245" s="167"/>
      <c r="L245" s="167"/>
      <c r="N245" s="49"/>
      <c r="O245" s="49"/>
    </row>
    <row r="246" spans="1:15" ht="12.75" customHeight="1" x14ac:dyDescent="0.2">
      <c r="A246" s="49"/>
      <c r="B246" s="49"/>
      <c r="C246" s="49"/>
      <c r="D246" s="49"/>
      <c r="E246" s="191" t="s">
        <v>329</v>
      </c>
      <c r="F246" s="191"/>
      <c r="G246" s="167">
        <v>16817</v>
      </c>
      <c r="H246" s="167"/>
      <c r="I246" s="167"/>
      <c r="J246" s="167">
        <v>16817</v>
      </c>
      <c r="K246" s="167"/>
      <c r="L246" s="167"/>
      <c r="N246" s="49"/>
      <c r="O246" s="49"/>
    </row>
    <row r="247" spans="1:15" ht="12.75" customHeight="1" x14ac:dyDescent="0.2">
      <c r="A247" s="49"/>
      <c r="B247" s="49"/>
      <c r="C247" s="49"/>
      <c r="D247" s="49"/>
      <c r="E247" s="191" t="s">
        <v>330</v>
      </c>
      <c r="F247" s="191"/>
      <c r="G247" s="167">
        <v>11755</v>
      </c>
      <c r="H247" s="167"/>
      <c r="I247" s="167"/>
      <c r="J247" s="167">
        <v>11755</v>
      </c>
      <c r="K247" s="167"/>
      <c r="L247" s="167"/>
      <c r="N247" s="49"/>
      <c r="O247" s="49"/>
    </row>
    <row r="248" spans="1:15" ht="12.75" customHeight="1" x14ac:dyDescent="0.2">
      <c r="A248" s="49"/>
      <c r="B248" s="49"/>
      <c r="C248" s="49"/>
      <c r="D248" s="49"/>
      <c r="E248" s="191" t="s">
        <v>331</v>
      </c>
      <c r="F248" s="191"/>
      <c r="G248" s="167">
        <v>339583</v>
      </c>
      <c r="H248" s="167"/>
      <c r="I248" s="167"/>
      <c r="J248" s="167">
        <v>339583</v>
      </c>
      <c r="K248" s="167"/>
      <c r="L248" s="167"/>
      <c r="N248" s="49"/>
      <c r="O248" s="49"/>
    </row>
    <row r="249" spans="1:15" ht="12.75" customHeight="1" x14ac:dyDescent="0.2">
      <c r="A249" s="49"/>
      <c r="B249" s="49"/>
      <c r="C249" s="49"/>
      <c r="D249" s="49"/>
      <c r="E249" s="191" t="s">
        <v>332</v>
      </c>
      <c r="F249" s="191"/>
      <c r="G249" s="167">
        <v>96045.5</v>
      </c>
      <c r="H249" s="167"/>
      <c r="I249" s="167"/>
      <c r="J249" s="167">
        <v>96045.5</v>
      </c>
      <c r="K249" s="167"/>
      <c r="L249" s="167"/>
      <c r="N249" s="49"/>
      <c r="O249" s="49"/>
    </row>
    <row r="250" spans="1:15" ht="12.75" customHeight="1" x14ac:dyDescent="0.2">
      <c r="A250" s="49"/>
      <c r="B250" s="49"/>
      <c r="C250" s="49"/>
      <c r="D250" s="49"/>
      <c r="E250" s="50" t="s">
        <v>333</v>
      </c>
      <c r="F250" s="50"/>
      <c r="G250" s="167">
        <v>33226.5</v>
      </c>
      <c r="H250" s="167"/>
      <c r="I250" s="167"/>
      <c r="J250" s="167">
        <v>33226.5</v>
      </c>
      <c r="K250" s="167"/>
      <c r="L250" s="167"/>
      <c r="N250" s="49"/>
      <c r="O250" s="49"/>
    </row>
    <row r="251" spans="1:15" ht="12.75" customHeight="1" x14ac:dyDescent="0.2">
      <c r="A251" s="49"/>
      <c r="B251" s="49"/>
      <c r="C251" s="49"/>
      <c r="D251" s="49"/>
      <c r="E251" s="50" t="s">
        <v>334</v>
      </c>
      <c r="F251" s="50"/>
      <c r="G251" s="167">
        <v>8473.5</v>
      </c>
      <c r="H251" s="167"/>
      <c r="I251" s="167"/>
      <c r="J251" s="167">
        <v>8473.5</v>
      </c>
      <c r="K251" s="167"/>
      <c r="L251" s="167"/>
      <c r="N251" s="49"/>
      <c r="O251" s="49"/>
    </row>
    <row r="252" spans="1:15" ht="12.75" customHeight="1" x14ac:dyDescent="0.2">
      <c r="A252" s="49"/>
      <c r="B252" s="49"/>
      <c r="C252" s="49"/>
      <c r="D252" s="49"/>
      <c r="E252" s="50" t="s">
        <v>335</v>
      </c>
      <c r="F252" s="50"/>
      <c r="G252" s="167">
        <v>19097.5</v>
      </c>
      <c r="H252" s="167"/>
      <c r="I252" s="167"/>
      <c r="J252" s="167">
        <v>19097.5</v>
      </c>
      <c r="K252" s="167"/>
      <c r="L252" s="167"/>
      <c r="N252" s="49"/>
      <c r="O252" s="49"/>
    </row>
    <row r="253" spans="1:15" ht="12.75" customHeight="1" x14ac:dyDescent="0.2">
      <c r="A253" s="49"/>
      <c r="B253" s="49"/>
      <c r="C253" s="49"/>
      <c r="D253" s="49"/>
      <c r="E253" s="50" t="s">
        <v>336</v>
      </c>
      <c r="F253" s="50"/>
      <c r="G253" s="167">
        <v>16817</v>
      </c>
      <c r="H253" s="167"/>
      <c r="I253" s="167"/>
      <c r="J253" s="167">
        <v>16817</v>
      </c>
      <c r="K253" s="167"/>
      <c r="L253" s="167"/>
      <c r="N253" s="49"/>
      <c r="O253" s="49"/>
    </row>
    <row r="254" spans="1:15" ht="12.75" customHeight="1" x14ac:dyDescent="0.2">
      <c r="A254" s="49"/>
      <c r="B254" s="49"/>
      <c r="C254" s="49"/>
      <c r="D254" s="49"/>
      <c r="E254" s="191" t="s">
        <v>337</v>
      </c>
      <c r="F254" s="191"/>
      <c r="G254" s="167">
        <v>11755</v>
      </c>
      <c r="H254" s="167"/>
      <c r="I254" s="167"/>
      <c r="J254" s="167">
        <v>11755</v>
      </c>
      <c r="K254" s="167"/>
      <c r="L254" s="167"/>
      <c r="N254" s="49"/>
      <c r="O254" s="49"/>
    </row>
    <row r="255" spans="1:15" ht="12.75" customHeight="1" x14ac:dyDescent="0.2">
      <c r="A255" s="49"/>
      <c r="B255" s="49"/>
      <c r="C255" s="49"/>
      <c r="D255" s="49"/>
      <c r="E255" s="191" t="s">
        <v>356</v>
      </c>
      <c r="F255" s="191"/>
      <c r="G255" s="167">
        <v>15108</v>
      </c>
      <c r="H255" s="167"/>
      <c r="I255" s="167"/>
      <c r="J255" s="167">
        <v>15108</v>
      </c>
      <c r="K255" s="167"/>
      <c r="L255" s="167"/>
      <c r="N255" s="49"/>
      <c r="O255" s="49"/>
    </row>
    <row r="256" spans="1:15" ht="12.75" customHeight="1" x14ac:dyDescent="0.2">
      <c r="A256" s="49"/>
      <c r="B256" s="49"/>
      <c r="C256" s="49"/>
      <c r="D256" s="49"/>
      <c r="E256" s="191" t="s">
        <v>338</v>
      </c>
      <c r="F256" s="191"/>
      <c r="G256" s="167">
        <v>5226.5</v>
      </c>
      <c r="H256" s="167"/>
      <c r="I256" s="167"/>
      <c r="J256" s="167">
        <v>5226.5</v>
      </c>
      <c r="K256" s="167"/>
      <c r="L256" s="167"/>
      <c r="N256" s="49"/>
      <c r="O256" s="49"/>
    </row>
    <row r="257" spans="1:15" ht="12.75" customHeight="1" x14ac:dyDescent="0.2">
      <c r="A257" s="49"/>
      <c r="B257" s="49"/>
      <c r="C257" s="49"/>
      <c r="D257" s="49"/>
      <c r="E257" s="191" t="s">
        <v>339</v>
      </c>
      <c r="F257" s="191"/>
      <c r="G257" s="167">
        <v>1332.5</v>
      </c>
      <c r="H257" s="167"/>
      <c r="I257" s="167"/>
      <c r="J257" s="167">
        <v>1332.5</v>
      </c>
      <c r="K257" s="167"/>
      <c r="L257" s="167"/>
      <c r="N257" s="49"/>
      <c r="O257" s="49"/>
    </row>
    <row r="258" spans="1:15" ht="12.75" customHeight="1" x14ac:dyDescent="0.2">
      <c r="A258" s="49"/>
      <c r="B258" s="49"/>
      <c r="C258" s="49"/>
      <c r="D258" s="49"/>
      <c r="E258" s="191" t="s">
        <v>340</v>
      </c>
      <c r="F258" s="191"/>
      <c r="G258" s="167">
        <v>3004</v>
      </c>
      <c r="H258" s="167"/>
      <c r="I258" s="167"/>
      <c r="J258" s="167">
        <v>3004</v>
      </c>
      <c r="K258" s="167"/>
      <c r="L258" s="167"/>
      <c r="N258" s="49"/>
      <c r="O258" s="49"/>
    </row>
    <row r="259" spans="1:15" ht="12.75" customHeight="1" x14ac:dyDescent="0.2">
      <c r="A259" s="49"/>
      <c r="B259" s="49"/>
      <c r="C259" s="49"/>
      <c r="D259" s="49"/>
      <c r="E259" s="191" t="s">
        <v>341</v>
      </c>
      <c r="F259" s="191"/>
      <c r="G259" s="167">
        <v>2645</v>
      </c>
      <c r="H259" s="167"/>
      <c r="I259" s="167"/>
      <c r="J259" s="167">
        <v>2645</v>
      </c>
      <c r="K259" s="167"/>
      <c r="L259" s="167"/>
      <c r="N259" s="49"/>
      <c r="O259" s="49"/>
    </row>
    <row r="260" spans="1:15" ht="12.75" customHeight="1" x14ac:dyDescent="0.2">
      <c r="A260" s="49"/>
      <c r="B260" s="49"/>
      <c r="C260" s="49"/>
      <c r="D260" s="49"/>
      <c r="E260" s="191" t="s">
        <v>342</v>
      </c>
      <c r="F260" s="191"/>
      <c r="G260" s="167">
        <v>1849</v>
      </c>
      <c r="H260" s="167"/>
      <c r="I260" s="167"/>
      <c r="J260" s="167">
        <v>1849</v>
      </c>
      <c r="K260" s="167"/>
      <c r="L260" s="167"/>
      <c r="N260" s="49"/>
      <c r="O260" s="49"/>
    </row>
    <row r="261" spans="1:15" ht="12.75" customHeight="1" x14ac:dyDescent="0.2">
      <c r="A261" s="49"/>
      <c r="B261" s="49"/>
      <c r="C261" s="49"/>
      <c r="D261" s="49"/>
      <c r="E261" s="191" t="s">
        <v>343</v>
      </c>
      <c r="F261" s="191"/>
      <c r="G261" s="167">
        <v>339583</v>
      </c>
      <c r="H261" s="167"/>
      <c r="I261" s="167"/>
      <c r="J261" s="167">
        <v>339583</v>
      </c>
      <c r="K261" s="167"/>
      <c r="L261" s="167"/>
      <c r="N261" s="49"/>
      <c r="O261" s="49"/>
    </row>
    <row r="262" spans="1:15" ht="12.75" customHeight="1" x14ac:dyDescent="0.2">
      <c r="A262" s="49"/>
      <c r="B262" s="49"/>
      <c r="C262" s="49"/>
      <c r="D262" s="49"/>
      <c r="E262" s="193" t="s">
        <v>344</v>
      </c>
      <c r="F262" s="194"/>
      <c r="G262" s="167">
        <v>96045.5</v>
      </c>
      <c r="H262" s="167"/>
      <c r="I262" s="167"/>
      <c r="J262" s="167">
        <v>96045.5</v>
      </c>
      <c r="K262" s="167"/>
      <c r="L262" s="167"/>
      <c r="N262" s="49"/>
      <c r="O262" s="49"/>
    </row>
    <row r="263" spans="1:15" ht="12.75" customHeight="1" x14ac:dyDescent="0.2">
      <c r="A263" s="49"/>
      <c r="B263" s="49"/>
      <c r="C263" s="49"/>
      <c r="D263" s="49"/>
      <c r="E263" s="193" t="s">
        <v>345</v>
      </c>
      <c r="F263" s="194"/>
      <c r="G263" s="167">
        <v>33226.5</v>
      </c>
      <c r="H263" s="167"/>
      <c r="I263" s="167"/>
      <c r="J263" s="167">
        <v>33226.5</v>
      </c>
      <c r="K263" s="167"/>
      <c r="L263" s="167"/>
      <c r="N263" s="49"/>
      <c r="O263" s="49"/>
    </row>
    <row r="264" spans="1:15" ht="12.75" customHeight="1" x14ac:dyDescent="0.2">
      <c r="A264" s="49"/>
      <c r="B264" s="49"/>
      <c r="C264" s="49"/>
      <c r="D264" s="49"/>
      <c r="E264" s="193" t="s">
        <v>346</v>
      </c>
      <c r="F264" s="194"/>
      <c r="G264" s="167">
        <v>8473.5</v>
      </c>
      <c r="H264" s="167"/>
      <c r="I264" s="167"/>
      <c r="J264" s="167">
        <v>8473.5</v>
      </c>
      <c r="K264" s="167"/>
      <c r="L264" s="167"/>
      <c r="N264" s="49"/>
      <c r="O264" s="49"/>
    </row>
    <row r="265" spans="1:15" ht="12.75" customHeight="1" x14ac:dyDescent="0.2">
      <c r="A265" s="49"/>
      <c r="B265" s="49"/>
      <c r="C265" s="49"/>
      <c r="D265" s="49"/>
      <c r="E265" s="193" t="s">
        <v>347</v>
      </c>
      <c r="F265" s="194"/>
      <c r="G265" s="167">
        <v>19097.5</v>
      </c>
      <c r="H265" s="167"/>
      <c r="I265" s="167"/>
      <c r="J265" s="167">
        <v>19097.5</v>
      </c>
      <c r="K265" s="167"/>
      <c r="L265" s="167"/>
      <c r="N265" s="49"/>
      <c r="O265" s="49"/>
    </row>
    <row r="266" spans="1:15" ht="12.75" customHeight="1" x14ac:dyDescent="0.2">
      <c r="A266" s="49"/>
      <c r="B266" s="49"/>
      <c r="C266" s="49"/>
      <c r="D266" s="49"/>
      <c r="E266" s="191" t="s">
        <v>348</v>
      </c>
      <c r="F266" s="191"/>
      <c r="G266" s="167">
        <v>16817</v>
      </c>
      <c r="H266" s="167"/>
      <c r="I266" s="167"/>
      <c r="J266" s="167">
        <v>16817</v>
      </c>
      <c r="K266" s="167"/>
      <c r="L266" s="167"/>
      <c r="N266" s="49"/>
      <c r="O266" s="49"/>
    </row>
    <row r="267" spans="1:15" ht="12.75" customHeight="1" x14ac:dyDescent="0.2">
      <c r="A267" s="49"/>
      <c r="B267" s="49"/>
      <c r="C267" s="49"/>
      <c r="D267" s="49"/>
      <c r="E267" s="50" t="s">
        <v>349</v>
      </c>
      <c r="F267" s="50"/>
      <c r="G267" s="167">
        <v>11755</v>
      </c>
      <c r="H267" s="167"/>
      <c r="I267" s="167"/>
      <c r="J267" s="167">
        <v>11755</v>
      </c>
      <c r="K267" s="167"/>
      <c r="L267" s="167"/>
      <c r="N267" s="49"/>
      <c r="O267" s="49"/>
    </row>
    <row r="268" spans="1:15" ht="12.75" customHeight="1" x14ac:dyDescent="0.2">
      <c r="A268" s="49"/>
      <c r="B268" s="49"/>
      <c r="C268" s="49"/>
      <c r="D268" s="49"/>
      <c r="E268" s="50" t="s">
        <v>350</v>
      </c>
      <c r="F268" s="50"/>
      <c r="G268" s="167">
        <v>15108</v>
      </c>
      <c r="H268" s="167"/>
      <c r="I268" s="167"/>
      <c r="J268" s="167">
        <v>15108</v>
      </c>
      <c r="K268" s="167"/>
      <c r="L268" s="167"/>
      <c r="N268" s="49"/>
      <c r="O268" s="49"/>
    </row>
    <row r="269" spans="1:15" ht="12.75" customHeight="1" x14ac:dyDescent="0.2">
      <c r="A269" s="49"/>
      <c r="B269" s="49"/>
      <c r="C269" s="49"/>
      <c r="D269" s="49"/>
      <c r="E269" s="50" t="s">
        <v>351</v>
      </c>
      <c r="F269" s="50"/>
      <c r="G269" s="167">
        <v>5226.5</v>
      </c>
      <c r="H269" s="167"/>
      <c r="I269" s="167"/>
      <c r="J269" s="167">
        <v>5226.5</v>
      </c>
      <c r="K269" s="167"/>
      <c r="L269" s="167"/>
      <c r="N269" s="49"/>
      <c r="O269" s="49"/>
    </row>
    <row r="270" spans="1:15" ht="12.75" customHeight="1" x14ac:dyDescent="0.2">
      <c r="A270" s="49"/>
      <c r="B270" s="49"/>
      <c r="C270" s="49"/>
      <c r="D270" s="49"/>
      <c r="E270" s="50" t="s">
        <v>352</v>
      </c>
      <c r="F270" s="50"/>
      <c r="G270" s="167">
        <v>1332.5</v>
      </c>
      <c r="H270" s="167"/>
      <c r="I270" s="167"/>
      <c r="J270" s="167">
        <v>1332.5</v>
      </c>
      <c r="K270" s="167"/>
      <c r="L270" s="167"/>
      <c r="N270" s="49"/>
      <c r="O270" s="49"/>
    </row>
    <row r="271" spans="1:15" ht="12.75" customHeight="1" x14ac:dyDescent="0.2">
      <c r="A271" s="49"/>
      <c r="B271" s="49"/>
      <c r="C271" s="49"/>
      <c r="D271" s="49"/>
      <c r="E271" s="50" t="s">
        <v>353</v>
      </c>
      <c r="F271" s="50"/>
      <c r="G271" s="167">
        <v>3004</v>
      </c>
      <c r="H271" s="167"/>
      <c r="I271" s="167"/>
      <c r="J271" s="167">
        <v>3004</v>
      </c>
      <c r="K271" s="167"/>
      <c r="L271" s="167"/>
      <c r="N271" s="49"/>
      <c r="O271" s="49"/>
    </row>
    <row r="272" spans="1:15" ht="12.75" customHeight="1" x14ac:dyDescent="0.2">
      <c r="A272" s="49"/>
      <c r="B272" s="49"/>
      <c r="C272" s="49"/>
      <c r="D272" s="49"/>
      <c r="E272" s="50" t="s">
        <v>354</v>
      </c>
      <c r="F272" s="50"/>
      <c r="G272" s="167">
        <v>2645</v>
      </c>
      <c r="H272" s="167"/>
      <c r="I272" s="167"/>
      <c r="J272" s="167">
        <v>2645</v>
      </c>
      <c r="K272" s="167"/>
      <c r="L272" s="167"/>
      <c r="N272" s="49"/>
      <c r="O272" s="49"/>
    </row>
    <row r="273" spans="1:15" ht="12.75" customHeight="1" x14ac:dyDescent="0.2">
      <c r="A273" s="49"/>
      <c r="B273" s="49"/>
      <c r="C273" s="49"/>
      <c r="D273" s="49"/>
      <c r="E273" s="50" t="s">
        <v>355</v>
      </c>
      <c r="F273" s="50"/>
      <c r="G273" s="167">
        <v>1849</v>
      </c>
      <c r="H273" s="167"/>
      <c r="I273" s="167"/>
      <c r="J273" s="167">
        <v>1849</v>
      </c>
      <c r="K273" s="167"/>
      <c r="L273" s="167"/>
      <c r="N273" s="49"/>
      <c r="O273" s="49"/>
    </row>
    <row r="274" spans="1:15" ht="12.75" customHeight="1" x14ac:dyDescent="0.2">
      <c r="A274" s="49"/>
      <c r="B274" s="49"/>
      <c r="C274" s="49"/>
      <c r="D274" s="49"/>
      <c r="E274" s="50" t="s">
        <v>357</v>
      </c>
      <c r="F274" s="50"/>
      <c r="G274" s="167">
        <v>339583</v>
      </c>
      <c r="H274" s="167"/>
      <c r="I274" s="167"/>
      <c r="J274" s="167">
        <v>339583</v>
      </c>
      <c r="K274" s="167"/>
      <c r="L274" s="167"/>
      <c r="N274" s="49"/>
      <c r="O274" s="49"/>
    </row>
    <row r="275" spans="1:15" ht="12.75" customHeight="1" x14ac:dyDescent="0.2">
      <c r="A275" s="49"/>
      <c r="B275" s="49"/>
      <c r="C275" s="49"/>
      <c r="D275" s="49"/>
      <c r="E275" s="191" t="s">
        <v>358</v>
      </c>
      <c r="F275" s="191"/>
      <c r="G275" s="167">
        <v>15112</v>
      </c>
      <c r="H275" s="167"/>
      <c r="I275" s="167"/>
      <c r="J275" s="167">
        <v>15112</v>
      </c>
      <c r="K275" s="167"/>
      <c r="L275" s="167"/>
      <c r="N275" s="49"/>
      <c r="O275" s="49"/>
    </row>
    <row r="276" spans="1:15" ht="12.75" customHeight="1" x14ac:dyDescent="0.2">
      <c r="A276" s="49"/>
      <c r="B276" s="49"/>
      <c r="C276" s="49"/>
      <c r="D276" s="49"/>
      <c r="E276" s="191" t="s">
        <v>359</v>
      </c>
      <c r="F276" s="191"/>
      <c r="G276" s="167">
        <v>5228.5</v>
      </c>
      <c r="H276" s="167"/>
      <c r="I276" s="167"/>
      <c r="J276" s="167">
        <v>5228.5</v>
      </c>
      <c r="K276" s="167"/>
      <c r="L276" s="167"/>
      <c r="N276" s="49"/>
      <c r="O276" s="49"/>
    </row>
    <row r="277" spans="1:15" ht="12.75" customHeight="1" x14ac:dyDescent="0.2">
      <c r="A277" s="49"/>
      <c r="B277" s="49"/>
      <c r="C277" s="49"/>
      <c r="D277" s="49"/>
      <c r="E277" s="191" t="s">
        <v>360</v>
      </c>
      <c r="F277" s="191"/>
      <c r="G277" s="167">
        <v>1337.5</v>
      </c>
      <c r="H277" s="167"/>
      <c r="I277" s="167"/>
      <c r="J277" s="167">
        <v>1337.5</v>
      </c>
      <c r="K277" s="167"/>
      <c r="L277" s="167"/>
      <c r="N277" s="49"/>
      <c r="O277" s="49"/>
    </row>
    <row r="278" spans="1:15" ht="12.75" customHeight="1" x14ac:dyDescent="0.2">
      <c r="A278" s="49"/>
      <c r="B278" s="49"/>
      <c r="C278" s="49"/>
      <c r="D278" s="49"/>
      <c r="E278" s="191" t="s">
        <v>361</v>
      </c>
      <c r="F278" s="191"/>
      <c r="G278" s="167">
        <v>3006</v>
      </c>
      <c r="H278" s="167"/>
      <c r="I278" s="167"/>
      <c r="J278" s="167">
        <v>3006</v>
      </c>
      <c r="K278" s="167"/>
      <c r="L278" s="167"/>
      <c r="N278" s="49"/>
      <c r="O278" s="49"/>
    </row>
    <row r="279" spans="1:15" ht="12.75" customHeight="1" x14ac:dyDescent="0.2">
      <c r="A279" s="49"/>
      <c r="B279" s="49"/>
      <c r="C279" s="49"/>
      <c r="D279" s="49"/>
      <c r="E279" s="191" t="s">
        <v>362</v>
      </c>
      <c r="F279" s="191"/>
      <c r="G279" s="167">
        <v>2650</v>
      </c>
      <c r="H279" s="167"/>
      <c r="I279" s="167"/>
      <c r="J279" s="167">
        <v>2650</v>
      </c>
      <c r="K279" s="167"/>
      <c r="L279" s="167"/>
      <c r="N279" s="49"/>
      <c r="O279" s="49"/>
    </row>
    <row r="280" spans="1:15" ht="12.75" customHeight="1" x14ac:dyDescent="0.2">
      <c r="A280" s="49"/>
      <c r="B280" s="49"/>
      <c r="C280" s="49"/>
      <c r="D280" s="49"/>
      <c r="E280" s="193" t="s">
        <v>363</v>
      </c>
      <c r="F280" s="194"/>
      <c r="G280" s="167">
        <v>1851</v>
      </c>
      <c r="H280" s="167"/>
      <c r="I280" s="167"/>
      <c r="J280" s="167">
        <v>1851</v>
      </c>
      <c r="K280" s="167"/>
      <c r="L280" s="167"/>
      <c r="N280" s="49"/>
      <c r="O280" s="49"/>
    </row>
    <row r="281" spans="1:15" ht="12.75" customHeight="1" x14ac:dyDescent="0.2">
      <c r="A281" s="49"/>
      <c r="B281" s="49"/>
      <c r="C281" s="49"/>
      <c r="D281" s="49"/>
      <c r="E281" s="193" t="s">
        <v>364</v>
      </c>
      <c r="F281" s="194"/>
      <c r="G281" s="167">
        <v>96049.5</v>
      </c>
      <c r="H281" s="167"/>
      <c r="I281" s="167"/>
      <c r="J281" s="167">
        <v>96049.5</v>
      </c>
      <c r="K281" s="167"/>
      <c r="L281" s="167"/>
      <c r="N281" s="49"/>
      <c r="O281" s="49"/>
    </row>
    <row r="282" spans="1:15" ht="12.75" customHeight="1" x14ac:dyDescent="0.2">
      <c r="A282" s="49"/>
      <c r="B282" s="49"/>
      <c r="C282" s="49"/>
      <c r="D282" s="49"/>
      <c r="E282" s="193" t="s">
        <v>365</v>
      </c>
      <c r="F282" s="194"/>
      <c r="G282" s="167">
        <v>33228.5</v>
      </c>
      <c r="H282" s="167"/>
      <c r="I282" s="167"/>
      <c r="J282" s="167">
        <v>33228.5</v>
      </c>
      <c r="K282" s="167"/>
      <c r="L282" s="167"/>
      <c r="N282" s="49"/>
      <c r="O282" s="49"/>
    </row>
    <row r="283" spans="1:15" ht="12.75" customHeight="1" x14ac:dyDescent="0.2">
      <c r="A283" s="49"/>
      <c r="B283" s="49"/>
      <c r="C283" s="49"/>
      <c r="D283" s="49"/>
      <c r="E283" s="193" t="s">
        <v>366</v>
      </c>
      <c r="F283" s="194"/>
      <c r="G283" s="167">
        <v>8474</v>
      </c>
      <c r="H283" s="167"/>
      <c r="I283" s="167"/>
      <c r="J283" s="167">
        <v>8474</v>
      </c>
      <c r="K283" s="167"/>
      <c r="L283" s="167"/>
      <c r="N283" s="49"/>
      <c r="O283" s="49"/>
    </row>
    <row r="284" spans="1:15" ht="12.75" customHeight="1" x14ac:dyDescent="0.2">
      <c r="A284" s="49"/>
      <c r="B284" s="49"/>
      <c r="C284" s="49"/>
      <c r="D284" s="49"/>
      <c r="E284" s="191" t="s">
        <v>367</v>
      </c>
      <c r="F284" s="191"/>
      <c r="G284" s="167">
        <v>19102.5</v>
      </c>
      <c r="H284" s="167"/>
      <c r="I284" s="167"/>
      <c r="J284" s="167">
        <v>19102.5</v>
      </c>
      <c r="K284" s="167"/>
      <c r="L284" s="167"/>
      <c r="N284" s="49"/>
      <c r="O284" s="49"/>
    </row>
    <row r="285" spans="1:15" ht="12.75" customHeight="1" x14ac:dyDescent="0.2">
      <c r="A285" s="49"/>
      <c r="B285" s="49"/>
      <c r="C285" s="49"/>
      <c r="D285" s="49"/>
      <c r="E285" s="50" t="s">
        <v>368</v>
      </c>
      <c r="F285" s="50"/>
      <c r="G285" s="167">
        <v>16820.5</v>
      </c>
      <c r="H285" s="167"/>
      <c r="I285" s="167"/>
      <c r="J285" s="167">
        <v>16820.5</v>
      </c>
      <c r="K285" s="167"/>
      <c r="L285" s="167"/>
      <c r="N285" s="49"/>
      <c r="O285" s="49"/>
    </row>
    <row r="286" spans="1:15" ht="12.75" customHeight="1" x14ac:dyDescent="0.2">
      <c r="A286" s="49"/>
      <c r="B286" s="49"/>
      <c r="C286" s="49"/>
      <c r="D286" s="49"/>
      <c r="E286" s="50" t="s">
        <v>369</v>
      </c>
      <c r="F286" s="50"/>
      <c r="G286" s="167">
        <v>11760</v>
      </c>
      <c r="H286" s="167"/>
      <c r="I286" s="167"/>
      <c r="J286" s="167">
        <v>11760</v>
      </c>
      <c r="K286" s="167"/>
      <c r="L286" s="167"/>
      <c r="N286" s="49"/>
      <c r="O286" s="49"/>
    </row>
    <row r="287" spans="1:15" ht="12.75" customHeight="1" x14ac:dyDescent="0.2">
      <c r="A287" s="49"/>
      <c r="B287" s="49"/>
      <c r="C287" s="49"/>
      <c r="D287" s="49"/>
      <c r="E287" s="50" t="s">
        <v>370</v>
      </c>
      <c r="F287" s="50"/>
      <c r="G287" s="167">
        <v>339587</v>
      </c>
      <c r="H287" s="167"/>
      <c r="I287" s="167"/>
      <c r="J287" s="167">
        <v>339587</v>
      </c>
      <c r="K287" s="167"/>
      <c r="L287" s="167"/>
      <c r="N287" s="49"/>
      <c r="O287" s="49"/>
    </row>
    <row r="288" spans="1:15" ht="12.75" customHeight="1" x14ac:dyDescent="0.2">
      <c r="A288" s="49"/>
      <c r="B288" s="49"/>
      <c r="C288" s="49"/>
      <c r="D288" s="49"/>
      <c r="E288" s="50" t="s">
        <v>371</v>
      </c>
      <c r="F288" s="50"/>
      <c r="G288" s="167">
        <v>15112</v>
      </c>
      <c r="H288" s="167"/>
      <c r="I288" s="167"/>
      <c r="J288" s="167">
        <v>15112</v>
      </c>
      <c r="K288" s="167"/>
      <c r="L288" s="167"/>
      <c r="N288" s="49"/>
      <c r="O288" s="49"/>
    </row>
    <row r="289" spans="1:15" ht="12.75" customHeight="1" x14ac:dyDescent="0.2">
      <c r="A289" s="49"/>
      <c r="B289" s="49"/>
      <c r="C289" s="49"/>
      <c r="D289" s="49"/>
      <c r="E289" s="50" t="s">
        <v>372</v>
      </c>
      <c r="F289" s="50"/>
      <c r="G289" s="167">
        <v>5228.5</v>
      </c>
      <c r="H289" s="167"/>
      <c r="I289" s="167"/>
      <c r="J289" s="167">
        <v>5228.5</v>
      </c>
      <c r="K289" s="167"/>
      <c r="L289" s="167"/>
      <c r="N289" s="49"/>
      <c r="O289" s="49"/>
    </row>
    <row r="290" spans="1:15" ht="12.75" customHeight="1" x14ac:dyDescent="0.2">
      <c r="A290" s="49"/>
      <c r="B290" s="49"/>
      <c r="C290" s="49"/>
      <c r="D290" s="49"/>
      <c r="E290" s="50" t="s">
        <v>373</v>
      </c>
      <c r="F290" s="50"/>
      <c r="G290" s="167">
        <v>1337.5</v>
      </c>
      <c r="H290" s="167"/>
      <c r="I290" s="167"/>
      <c r="J290" s="167">
        <v>1337.5</v>
      </c>
      <c r="K290" s="167"/>
      <c r="L290" s="167"/>
      <c r="N290" s="49"/>
      <c r="O290" s="49"/>
    </row>
    <row r="291" spans="1:15" ht="12.75" customHeight="1" x14ac:dyDescent="0.2">
      <c r="A291" s="49"/>
      <c r="B291" s="49"/>
      <c r="C291" s="49"/>
      <c r="D291" s="49"/>
      <c r="E291" s="50" t="s">
        <v>374</v>
      </c>
      <c r="F291" s="50"/>
      <c r="G291" s="167">
        <v>3006</v>
      </c>
      <c r="H291" s="167"/>
      <c r="I291" s="167"/>
      <c r="J291" s="167">
        <v>3006</v>
      </c>
      <c r="K291" s="167"/>
      <c r="L291" s="167"/>
      <c r="N291" s="49"/>
      <c r="O291" s="49"/>
    </row>
    <row r="292" spans="1:15" ht="12.75" customHeight="1" x14ac:dyDescent="0.2">
      <c r="A292" s="49"/>
      <c r="B292" s="49"/>
      <c r="C292" s="49"/>
      <c r="D292" s="49"/>
      <c r="E292" s="191" t="s">
        <v>375</v>
      </c>
      <c r="F292" s="191"/>
      <c r="G292" s="167">
        <v>2650</v>
      </c>
      <c r="H292" s="167"/>
      <c r="I292" s="167"/>
      <c r="J292" s="167">
        <v>2650</v>
      </c>
      <c r="K292" s="167"/>
      <c r="L292" s="167"/>
      <c r="N292" s="49"/>
      <c r="O292" s="49"/>
    </row>
    <row r="293" spans="1:15" ht="12.75" customHeight="1" x14ac:dyDescent="0.2">
      <c r="A293" s="49"/>
      <c r="B293" s="49"/>
      <c r="C293" s="49"/>
      <c r="D293" s="49"/>
      <c r="E293" s="50" t="s">
        <v>376</v>
      </c>
      <c r="F293" s="50"/>
      <c r="G293" s="167">
        <v>1851</v>
      </c>
      <c r="H293" s="167"/>
      <c r="I293" s="167"/>
      <c r="J293" s="167">
        <v>1851</v>
      </c>
      <c r="K293" s="167"/>
      <c r="L293" s="167"/>
      <c r="N293" s="49"/>
      <c r="O293" s="49"/>
    </row>
    <row r="294" spans="1:15" ht="12.75" customHeight="1" x14ac:dyDescent="0.2">
      <c r="A294" s="49"/>
      <c r="B294" s="49"/>
      <c r="C294" s="49"/>
      <c r="D294" s="49"/>
      <c r="E294" s="50" t="s">
        <v>377</v>
      </c>
      <c r="F294" s="50"/>
      <c r="G294" s="167">
        <v>96049.5</v>
      </c>
      <c r="H294" s="167"/>
      <c r="I294" s="167"/>
      <c r="J294" s="167">
        <v>96049.5</v>
      </c>
      <c r="K294" s="167"/>
      <c r="L294" s="167"/>
      <c r="N294" s="49"/>
      <c r="O294" s="49"/>
    </row>
    <row r="295" spans="1:15" ht="12.75" customHeight="1" x14ac:dyDescent="0.2">
      <c r="A295" s="49"/>
      <c r="B295" s="49"/>
      <c r="C295" s="49"/>
      <c r="D295" s="49"/>
      <c r="E295" s="50" t="s">
        <v>378</v>
      </c>
      <c r="F295" s="50"/>
      <c r="G295" s="167">
        <v>33228.5</v>
      </c>
      <c r="H295" s="167"/>
      <c r="I295" s="167"/>
      <c r="J295" s="167">
        <v>33228.5</v>
      </c>
      <c r="K295" s="167"/>
      <c r="L295" s="167"/>
      <c r="N295" s="49"/>
      <c r="O295" s="49"/>
    </row>
    <row r="296" spans="1:15" ht="12.75" customHeight="1" x14ac:dyDescent="0.2">
      <c r="A296" s="49"/>
      <c r="B296" s="49"/>
      <c r="C296" s="49"/>
      <c r="D296" s="49"/>
      <c r="E296" s="50" t="s">
        <v>379</v>
      </c>
      <c r="F296" s="50"/>
      <c r="G296" s="167">
        <v>8474</v>
      </c>
      <c r="H296" s="167"/>
      <c r="I296" s="167"/>
      <c r="J296" s="167">
        <v>8474</v>
      </c>
      <c r="K296" s="167"/>
      <c r="L296" s="167"/>
      <c r="N296" s="49"/>
      <c r="O296" s="49"/>
    </row>
    <row r="297" spans="1:15" ht="12.75" customHeight="1" x14ac:dyDescent="0.2">
      <c r="A297" s="49"/>
      <c r="B297" s="49"/>
      <c r="C297" s="49"/>
      <c r="D297" s="49"/>
      <c r="E297" s="50" t="s">
        <v>380</v>
      </c>
      <c r="F297" s="50"/>
      <c r="G297" s="167">
        <v>19102.5</v>
      </c>
      <c r="H297" s="167"/>
      <c r="I297" s="167"/>
      <c r="J297" s="167">
        <v>19102.5</v>
      </c>
      <c r="K297" s="167"/>
      <c r="L297" s="167"/>
      <c r="N297" s="49"/>
      <c r="O297" s="49"/>
    </row>
    <row r="298" spans="1:15" ht="12.75" customHeight="1" x14ac:dyDescent="0.2">
      <c r="A298" s="49"/>
      <c r="B298" s="49"/>
      <c r="C298" s="49"/>
      <c r="D298" s="49"/>
      <c r="E298" s="50" t="s">
        <v>381</v>
      </c>
      <c r="F298" s="50"/>
      <c r="G298" s="167">
        <v>17819.5</v>
      </c>
      <c r="H298" s="167"/>
      <c r="I298" s="167"/>
      <c r="J298" s="167">
        <v>16820.5</v>
      </c>
      <c r="K298" s="167"/>
      <c r="L298" s="167"/>
      <c r="N298" s="49"/>
      <c r="O298" s="49"/>
    </row>
    <row r="299" spans="1:15" ht="12.75" customHeight="1" x14ac:dyDescent="0.2">
      <c r="A299" s="49"/>
      <c r="B299" s="49"/>
      <c r="C299" s="49"/>
      <c r="D299" s="49"/>
      <c r="E299" s="50" t="s">
        <v>382</v>
      </c>
      <c r="F299" s="50"/>
      <c r="G299" s="167">
        <v>11760.5</v>
      </c>
      <c r="H299" s="167"/>
      <c r="I299" s="167"/>
      <c r="J299" s="167">
        <v>11760.5</v>
      </c>
      <c r="K299" s="167"/>
      <c r="L299" s="167"/>
      <c r="N299" s="49"/>
      <c r="O299" s="49"/>
    </row>
    <row r="300" spans="1:15" ht="12.75" customHeight="1" x14ac:dyDescent="0.2">
      <c r="A300" s="49"/>
      <c r="B300" s="49"/>
      <c r="C300" s="49"/>
      <c r="D300" s="49"/>
      <c r="E300" s="50" t="s">
        <v>383</v>
      </c>
      <c r="F300" s="50"/>
      <c r="G300" s="174">
        <v>339587.5</v>
      </c>
      <c r="H300" s="175"/>
      <c r="I300" s="176"/>
      <c r="J300" s="174">
        <v>339587.5</v>
      </c>
      <c r="K300" s="175"/>
      <c r="L300" s="176"/>
      <c r="N300" s="49"/>
      <c r="O300" s="49"/>
    </row>
    <row r="301" spans="1:15" ht="12.75" customHeight="1" x14ac:dyDescent="0.2">
      <c r="A301" s="49"/>
      <c r="B301" s="49"/>
      <c r="C301" s="49"/>
      <c r="D301" s="49"/>
      <c r="E301" s="191"/>
      <c r="F301" s="191"/>
      <c r="G301" s="167"/>
      <c r="H301" s="167"/>
      <c r="I301" s="167"/>
      <c r="J301" s="128"/>
      <c r="K301" s="192"/>
      <c r="L301" s="192"/>
      <c r="N301" s="51"/>
      <c r="O301" s="49"/>
    </row>
    <row r="302" spans="1:15" ht="12.75" customHeight="1" x14ac:dyDescent="0.2">
      <c r="A302" s="49"/>
      <c r="B302" s="49"/>
      <c r="C302" s="49"/>
      <c r="D302" s="49"/>
      <c r="E302" s="158"/>
      <c r="F302" s="160"/>
      <c r="G302" s="158"/>
      <c r="H302" s="159"/>
      <c r="I302" s="160"/>
      <c r="J302" s="158"/>
      <c r="K302" s="159"/>
      <c r="L302" s="160"/>
      <c r="N302" s="49"/>
      <c r="O302" s="49"/>
    </row>
    <row r="303" spans="1:15" ht="12.75" customHeight="1" x14ac:dyDescent="0.2">
      <c r="A303" s="49"/>
      <c r="B303" s="49"/>
      <c r="C303" s="49"/>
      <c r="D303" s="49"/>
      <c r="E303" s="171" t="s">
        <v>39</v>
      </c>
      <c r="F303" s="173"/>
      <c r="G303" s="208">
        <f>SUM(G93:I302)</f>
        <v>8866696</v>
      </c>
      <c r="H303" s="162"/>
      <c r="I303" s="163"/>
      <c r="J303" s="209"/>
      <c r="K303" s="162"/>
      <c r="L303" s="163"/>
      <c r="N303" s="49"/>
      <c r="O303" s="49"/>
    </row>
    <row r="304" spans="1:15" ht="12.75" customHeight="1" x14ac:dyDescent="0.2">
      <c r="A304" s="49"/>
      <c r="B304" s="49"/>
      <c r="C304" s="49"/>
      <c r="D304" s="49"/>
      <c r="E304" s="49"/>
      <c r="F304" s="49"/>
      <c r="G304" s="49"/>
      <c r="H304" s="49"/>
      <c r="I304" s="49"/>
      <c r="J304" s="49"/>
      <c r="K304" s="49"/>
      <c r="L304" s="49"/>
      <c r="M304" s="49"/>
      <c r="N304" s="49"/>
      <c r="O304" s="49"/>
    </row>
    <row r="305" spans="1:16" ht="12.75" customHeight="1" x14ac:dyDescent="0.2">
      <c r="A305" s="49"/>
      <c r="B305" s="49"/>
      <c r="C305" s="49"/>
      <c r="D305" s="49"/>
      <c r="E305" s="49"/>
      <c r="F305" s="49"/>
      <c r="G305" s="49"/>
      <c r="H305" s="49"/>
      <c r="I305" s="49"/>
      <c r="J305" s="49"/>
      <c r="K305" s="49"/>
      <c r="L305" s="49"/>
      <c r="M305" s="49"/>
      <c r="N305" s="49"/>
      <c r="O305" s="49"/>
    </row>
    <row r="306" spans="1:16" ht="12" customHeight="1" x14ac:dyDescent="0.2">
      <c r="A306" s="49"/>
      <c r="B306" s="46" t="s">
        <v>44</v>
      </c>
      <c r="C306" s="44"/>
      <c r="D306" s="44"/>
      <c r="E306" s="44"/>
      <c r="F306" s="44"/>
      <c r="G306" s="44"/>
      <c r="H306" s="44"/>
      <c r="I306" s="44"/>
      <c r="J306" s="44"/>
      <c r="K306" s="44"/>
      <c r="L306" s="44"/>
      <c r="M306" s="44"/>
      <c r="N306" s="44"/>
      <c r="O306" s="44"/>
    </row>
    <row r="307" spans="1:16" ht="12" customHeight="1" x14ac:dyDescent="0.2">
      <c r="A307" s="49"/>
      <c r="B307" s="46"/>
      <c r="C307" s="44"/>
      <c r="D307" s="44"/>
      <c r="E307" s="44"/>
      <c r="F307" s="44"/>
      <c r="G307" s="44"/>
      <c r="H307" s="44"/>
      <c r="I307" s="44"/>
      <c r="J307" s="44"/>
      <c r="K307" s="44"/>
      <c r="L307" s="44"/>
      <c r="M307" s="44"/>
      <c r="N307" s="44"/>
      <c r="O307" s="44"/>
    </row>
    <row r="308" spans="1:16" ht="12" customHeight="1" x14ac:dyDescent="0.2">
      <c r="A308" s="49"/>
      <c r="B308" s="231" t="s">
        <v>384</v>
      </c>
      <c r="C308" s="231"/>
      <c r="D308" s="231"/>
      <c r="E308" s="231"/>
      <c r="F308" s="231"/>
      <c r="G308" s="231"/>
      <c r="H308" s="231"/>
      <c r="I308" s="231"/>
      <c r="J308" s="231"/>
      <c r="K308" s="231"/>
      <c r="L308" s="231"/>
      <c r="M308" s="231"/>
      <c r="N308" s="231"/>
      <c r="O308" s="231"/>
      <c r="P308" s="91"/>
    </row>
    <row r="309" spans="1:16" ht="12" customHeight="1" x14ac:dyDescent="0.2">
      <c r="A309" s="49"/>
      <c r="B309" s="231"/>
      <c r="C309" s="231"/>
      <c r="D309" s="231"/>
      <c r="E309" s="231"/>
      <c r="F309" s="231"/>
      <c r="G309" s="231"/>
      <c r="H309" s="231"/>
      <c r="I309" s="231"/>
      <c r="J309" s="231"/>
      <c r="K309" s="231"/>
      <c r="L309" s="231"/>
      <c r="M309" s="231"/>
      <c r="N309" s="231"/>
      <c r="O309" s="231"/>
      <c r="P309" s="91"/>
    </row>
    <row r="310" spans="1:16" ht="6.75" customHeight="1" x14ac:dyDescent="0.2">
      <c r="A310" s="49"/>
      <c r="B310" s="52"/>
      <c r="C310" s="52"/>
      <c r="D310" s="52"/>
      <c r="E310" s="52"/>
      <c r="F310" s="52"/>
      <c r="G310" s="52"/>
      <c r="H310" s="52"/>
      <c r="I310" s="52"/>
      <c r="J310" s="52"/>
      <c r="K310" s="52"/>
      <c r="L310" s="52"/>
      <c r="M310" s="52"/>
      <c r="N310" s="52"/>
      <c r="O310" s="52"/>
    </row>
    <row r="311" spans="1:16" ht="12" customHeight="1" x14ac:dyDescent="0.2">
      <c r="A311" s="49"/>
      <c r="B311" s="49"/>
      <c r="C311" s="49"/>
      <c r="D311" s="49"/>
      <c r="E311" s="49"/>
      <c r="F311" s="49"/>
      <c r="G311" s="49"/>
      <c r="H311" s="49"/>
      <c r="I311" s="49"/>
      <c r="J311" s="49"/>
      <c r="K311" s="49"/>
      <c r="L311" s="49"/>
      <c r="M311" s="49"/>
      <c r="N311" s="49"/>
      <c r="O311" s="49"/>
    </row>
    <row r="312" spans="1:16" ht="12" customHeight="1" x14ac:dyDescent="0.2">
      <c r="A312" s="53"/>
      <c r="B312" s="54"/>
      <c r="C312" s="45"/>
      <c r="D312" s="45"/>
      <c r="E312" s="45"/>
      <c r="F312" s="45"/>
      <c r="G312" s="45"/>
      <c r="H312" s="45"/>
      <c r="I312" s="45"/>
      <c r="J312" s="45"/>
      <c r="K312" s="45"/>
      <c r="L312" s="45"/>
      <c r="M312" s="45"/>
      <c r="N312" s="45"/>
      <c r="O312" s="45"/>
    </row>
    <row r="314" spans="1:16" ht="12" customHeight="1" x14ac:dyDescent="0.2">
      <c r="B314" s="46" t="s">
        <v>46</v>
      </c>
      <c r="C314" s="55"/>
      <c r="D314" s="55"/>
      <c r="E314" s="55"/>
      <c r="F314" s="55"/>
      <c r="G314" s="55"/>
      <c r="H314" s="55"/>
      <c r="I314" s="55"/>
      <c r="J314" s="55"/>
      <c r="K314" s="44"/>
      <c r="L314" s="44"/>
      <c r="M314" s="44"/>
      <c r="N314" s="44"/>
      <c r="O314" s="44"/>
    </row>
    <row r="315" spans="1:16" ht="12" customHeight="1" x14ac:dyDescent="0.2">
      <c r="B315" s="46"/>
      <c r="C315" s="55"/>
      <c r="D315" s="55"/>
      <c r="E315" s="55"/>
      <c r="F315" s="55"/>
      <c r="G315" s="55"/>
      <c r="H315" s="55"/>
      <c r="I315" s="55"/>
      <c r="J315" s="55"/>
      <c r="K315" s="44"/>
      <c r="L315" s="44"/>
      <c r="M315" s="44"/>
      <c r="N315" s="44"/>
      <c r="O315" s="44"/>
    </row>
    <row r="316" spans="1:16" ht="12" customHeight="1" x14ac:dyDescent="0.2">
      <c r="B316" s="44" t="s">
        <v>47</v>
      </c>
      <c r="C316" s="55"/>
      <c r="D316" s="55"/>
      <c r="E316" s="55"/>
      <c r="F316" s="55"/>
      <c r="G316" s="55"/>
      <c r="H316" s="55"/>
      <c r="I316" s="55"/>
      <c r="J316" s="55"/>
      <c r="K316" s="44"/>
      <c r="L316" s="44"/>
      <c r="M316" s="44"/>
      <c r="N316" s="44"/>
      <c r="O316" s="44"/>
    </row>
    <row r="317" spans="1:16" ht="12" customHeight="1" x14ac:dyDescent="0.2">
      <c r="B317" s="45"/>
      <c r="C317" s="55"/>
      <c r="D317" s="55"/>
      <c r="E317" s="55"/>
      <c r="F317" s="55"/>
      <c r="G317" s="55"/>
      <c r="H317" s="55"/>
      <c r="I317" s="55"/>
      <c r="J317" s="55"/>
      <c r="K317" s="44"/>
      <c r="L317" s="44"/>
      <c r="M317" s="44"/>
      <c r="N317" s="44"/>
      <c r="O317" s="44"/>
    </row>
    <row r="318" spans="1:16" ht="12" customHeight="1" x14ac:dyDescent="0.2">
      <c r="C318" s="168" t="s">
        <v>37</v>
      </c>
      <c r="D318" s="168"/>
      <c r="E318" s="168"/>
      <c r="F318" s="168"/>
      <c r="G318" s="168"/>
      <c r="H318" s="168"/>
      <c r="I318" s="207">
        <v>2022</v>
      </c>
      <c r="J318" s="207"/>
      <c r="K318" s="207"/>
      <c r="L318" s="207">
        <v>2021</v>
      </c>
      <c r="M318" s="207"/>
      <c r="N318" s="207"/>
    </row>
    <row r="319" spans="1:16" ht="12" customHeight="1" x14ac:dyDescent="0.2">
      <c r="C319" s="128" t="s">
        <v>385</v>
      </c>
      <c r="D319" s="128"/>
      <c r="E319" s="128"/>
      <c r="F319" s="128"/>
      <c r="G319" s="128"/>
      <c r="H319" s="128"/>
      <c r="I319" s="167">
        <v>6446318.9500000002</v>
      </c>
      <c r="J319" s="167"/>
      <c r="K319" s="167"/>
      <c r="L319" s="167">
        <v>6277336.1600000001</v>
      </c>
      <c r="M319" s="167"/>
      <c r="N319" s="167"/>
    </row>
    <row r="320" spans="1:16" ht="12" customHeight="1" x14ac:dyDescent="0.2">
      <c r="C320" s="128" t="s">
        <v>386</v>
      </c>
      <c r="D320" s="128"/>
      <c r="E320" s="128"/>
      <c r="F320" s="128"/>
      <c r="G320" s="128"/>
      <c r="H320" s="128"/>
      <c r="I320" s="230">
        <v>201149.54</v>
      </c>
      <c r="J320" s="230"/>
      <c r="K320" s="230"/>
      <c r="L320" s="167">
        <v>175141.44</v>
      </c>
      <c r="M320" s="167"/>
      <c r="N320" s="167"/>
    </row>
    <row r="321" spans="1:15" ht="12" customHeight="1" x14ac:dyDescent="0.2">
      <c r="C321" s="128" t="s">
        <v>387</v>
      </c>
      <c r="D321" s="128"/>
      <c r="E321" s="128"/>
      <c r="F321" s="128"/>
      <c r="G321" s="128"/>
      <c r="H321" s="128"/>
      <c r="I321" s="167">
        <v>1072946</v>
      </c>
      <c r="J321" s="167"/>
      <c r="K321" s="167"/>
      <c r="L321" s="167">
        <v>1377429</v>
      </c>
      <c r="M321" s="167"/>
      <c r="N321" s="167"/>
    </row>
    <row r="322" spans="1:15" ht="12" customHeight="1" x14ac:dyDescent="0.2">
      <c r="C322" s="128"/>
      <c r="D322" s="128"/>
      <c r="E322" s="128"/>
      <c r="F322" s="128"/>
      <c r="G322" s="128"/>
      <c r="H322" s="128"/>
      <c r="I322" s="167"/>
      <c r="J322" s="167"/>
      <c r="K322" s="167"/>
      <c r="L322" s="167"/>
      <c r="M322" s="167"/>
      <c r="N322" s="167"/>
    </row>
    <row r="323" spans="1:15" ht="12" customHeight="1" x14ac:dyDescent="0.2">
      <c r="C323" s="177" t="s">
        <v>390</v>
      </c>
      <c r="D323" s="177"/>
      <c r="E323" s="177"/>
      <c r="F323" s="177"/>
      <c r="G323" s="177"/>
      <c r="H323" s="177"/>
      <c r="I323" s="170">
        <v>7720414.4900000002</v>
      </c>
      <c r="J323" s="170"/>
      <c r="K323" s="170"/>
      <c r="L323" s="170">
        <f>SUM(L319:N322)</f>
        <v>7829906.6000000006</v>
      </c>
      <c r="M323" s="170"/>
      <c r="N323" s="170"/>
    </row>
    <row r="324" spans="1:15" ht="12" customHeight="1" x14ac:dyDescent="0.2">
      <c r="C324" s="128" t="s">
        <v>388</v>
      </c>
      <c r="D324" s="128"/>
      <c r="E324" s="128"/>
      <c r="F324" s="128"/>
      <c r="G324" s="128"/>
      <c r="H324" s="128"/>
      <c r="I324" s="167">
        <v>3314000</v>
      </c>
      <c r="J324" s="167"/>
      <c r="K324" s="167"/>
      <c r="L324" s="167">
        <v>3314000</v>
      </c>
      <c r="M324" s="167"/>
      <c r="N324" s="167"/>
    </row>
    <row r="325" spans="1:15" ht="12" customHeight="1" x14ac:dyDescent="0.2">
      <c r="C325" s="128"/>
      <c r="D325" s="128"/>
      <c r="E325" s="128"/>
      <c r="F325" s="128"/>
      <c r="G325" s="128"/>
      <c r="H325" s="128"/>
      <c r="I325" s="167"/>
      <c r="J325" s="167"/>
      <c r="K325" s="167"/>
      <c r="L325" s="167"/>
      <c r="M325" s="167"/>
      <c r="N325" s="167"/>
    </row>
    <row r="326" spans="1:15" ht="12" customHeight="1" x14ac:dyDescent="0.2">
      <c r="C326" s="177" t="s">
        <v>391</v>
      </c>
      <c r="D326" s="177"/>
      <c r="E326" s="177"/>
      <c r="F326" s="177"/>
      <c r="G326" s="177"/>
      <c r="H326" s="177"/>
      <c r="I326" s="170">
        <f>SUM(I324:K325)</f>
        <v>3314000</v>
      </c>
      <c r="J326" s="170"/>
      <c r="K326" s="170"/>
      <c r="L326" s="170">
        <f>SUM(L324:N325)</f>
        <v>3314000</v>
      </c>
      <c r="M326" s="170"/>
      <c r="N326" s="170"/>
    </row>
    <row r="327" spans="1:15" ht="12" customHeight="1" x14ac:dyDescent="0.2">
      <c r="C327" s="128" t="s">
        <v>389</v>
      </c>
      <c r="D327" s="128"/>
      <c r="E327" s="128"/>
      <c r="F327" s="128"/>
      <c r="G327" s="128"/>
      <c r="H327" s="128"/>
      <c r="I327" s="167">
        <v>5223622.5599999996</v>
      </c>
      <c r="J327" s="167"/>
      <c r="K327" s="167"/>
      <c r="L327" s="167">
        <v>4355734.3</v>
      </c>
      <c r="M327" s="167"/>
      <c r="N327" s="167"/>
    </row>
    <row r="328" spans="1:15" ht="12" customHeight="1" x14ac:dyDescent="0.2">
      <c r="C328" s="185" t="s">
        <v>392</v>
      </c>
      <c r="D328" s="186"/>
      <c r="E328" s="186"/>
      <c r="F328" s="186"/>
      <c r="G328" s="186"/>
      <c r="H328" s="187"/>
      <c r="I328" s="188">
        <v>1485744.09</v>
      </c>
      <c r="J328" s="189"/>
      <c r="K328" s="190"/>
      <c r="L328" s="188">
        <v>739390.65</v>
      </c>
      <c r="M328" s="189"/>
      <c r="N328" s="190"/>
    </row>
    <row r="329" spans="1:15" ht="12" customHeight="1" x14ac:dyDescent="0.2">
      <c r="C329" s="177" t="s">
        <v>393</v>
      </c>
      <c r="D329" s="177"/>
      <c r="E329" s="177"/>
      <c r="F329" s="177"/>
      <c r="G329" s="177"/>
      <c r="H329" s="177"/>
      <c r="I329" s="170">
        <f>SUM(I327+I328)</f>
        <v>6709366.6499999994</v>
      </c>
      <c r="J329" s="170"/>
      <c r="K329" s="170"/>
      <c r="L329" s="170">
        <f>SUM(L327:N328)</f>
        <v>5095124.95</v>
      </c>
      <c r="M329" s="170"/>
      <c r="N329" s="170"/>
    </row>
    <row r="330" spans="1:15" ht="12" customHeight="1" x14ac:dyDescent="0.2">
      <c r="C330" s="171" t="s">
        <v>39</v>
      </c>
      <c r="D330" s="172"/>
      <c r="E330" s="172"/>
      <c r="F330" s="172"/>
      <c r="G330" s="172"/>
      <c r="H330" s="173"/>
      <c r="I330" s="170">
        <f>SUM(I323,I326-I329)</f>
        <v>4325047.8400000008</v>
      </c>
      <c r="J330" s="170"/>
      <c r="K330" s="170"/>
      <c r="L330" s="170">
        <f>SUM(L323,L326-L329)</f>
        <v>6048781.6500000004</v>
      </c>
      <c r="M330" s="170"/>
      <c r="N330" s="170"/>
    </row>
    <row r="331" spans="1:15" ht="12" customHeight="1" x14ac:dyDescent="0.2">
      <c r="C331" s="63"/>
      <c r="D331" s="63"/>
      <c r="E331" s="63"/>
      <c r="F331" s="63"/>
      <c r="G331" s="63"/>
      <c r="H331" s="63"/>
      <c r="I331" s="95"/>
      <c r="J331" s="95"/>
      <c r="K331" s="95"/>
      <c r="L331" s="95"/>
      <c r="M331" s="95"/>
      <c r="N331" s="95"/>
    </row>
    <row r="332" spans="1:15" ht="12" customHeight="1" x14ac:dyDescent="0.2">
      <c r="C332" s="249" t="s">
        <v>501</v>
      </c>
      <c r="D332" s="249"/>
      <c r="E332" s="249"/>
      <c r="F332" s="249"/>
      <c r="G332" s="249"/>
      <c r="H332" s="249"/>
      <c r="I332" s="249"/>
      <c r="J332" s="249"/>
      <c r="K332" s="249"/>
      <c r="L332" s="249"/>
      <c r="M332" s="249"/>
      <c r="N332" s="249"/>
    </row>
    <row r="333" spans="1:15" ht="12" customHeight="1" x14ac:dyDescent="0.2">
      <c r="B333" s="45"/>
      <c r="C333" s="249"/>
      <c r="D333" s="249"/>
      <c r="E333" s="249"/>
      <c r="F333" s="249"/>
      <c r="G333" s="249"/>
      <c r="H333" s="249"/>
      <c r="I333" s="249"/>
      <c r="J333" s="249"/>
      <c r="K333" s="249"/>
      <c r="L333" s="249"/>
      <c r="M333" s="249"/>
      <c r="N333" s="249"/>
      <c r="O333" s="44"/>
    </row>
    <row r="334" spans="1:15" ht="12" customHeight="1" x14ac:dyDescent="0.2">
      <c r="A334" s="56" t="s">
        <v>48</v>
      </c>
    </row>
    <row r="335" spans="1:15" ht="12" customHeight="1" x14ac:dyDescent="0.2">
      <c r="A335" s="57"/>
      <c r="B335" s="49"/>
      <c r="C335" s="49"/>
      <c r="D335" s="168" t="s">
        <v>37</v>
      </c>
      <c r="E335" s="168"/>
      <c r="F335" s="168"/>
      <c r="G335" s="168"/>
      <c r="H335" s="207">
        <v>2022</v>
      </c>
      <c r="I335" s="207"/>
      <c r="J335" s="207"/>
      <c r="K335" s="207">
        <v>2021</v>
      </c>
      <c r="L335" s="207"/>
      <c r="M335" s="207"/>
      <c r="O335" s="49"/>
    </row>
    <row r="336" spans="1:15" ht="12" customHeight="1" x14ac:dyDescent="0.2">
      <c r="A336" s="57"/>
      <c r="B336" s="49"/>
      <c r="C336" s="49"/>
      <c r="D336" s="185" t="s">
        <v>397</v>
      </c>
      <c r="E336" s="186"/>
      <c r="F336" s="186"/>
      <c r="G336" s="187"/>
      <c r="H336" s="281">
        <v>564654.04</v>
      </c>
      <c r="I336" s="282"/>
      <c r="J336" s="283"/>
      <c r="K336" s="174">
        <v>666862.1</v>
      </c>
      <c r="L336" s="175"/>
      <c r="M336" s="176"/>
      <c r="O336" s="49"/>
    </row>
    <row r="337" spans="1:15" ht="12" customHeight="1" x14ac:dyDescent="0.2">
      <c r="A337" s="57"/>
      <c r="B337" s="49"/>
      <c r="C337" s="49"/>
      <c r="D337" s="128" t="s">
        <v>396</v>
      </c>
      <c r="E337" s="128"/>
      <c r="F337" s="128"/>
      <c r="G337" s="128"/>
      <c r="H337" s="167">
        <v>-0.41</v>
      </c>
      <c r="I337" s="167"/>
      <c r="J337" s="167"/>
      <c r="K337" s="167">
        <v>2942316.63</v>
      </c>
      <c r="L337" s="167"/>
      <c r="M337" s="167"/>
      <c r="O337" s="49"/>
    </row>
    <row r="338" spans="1:15" ht="12" customHeight="1" x14ac:dyDescent="0.2">
      <c r="A338" s="57"/>
      <c r="B338" s="49"/>
      <c r="C338" s="49"/>
      <c r="D338" s="128" t="s">
        <v>395</v>
      </c>
      <c r="E338" s="128"/>
      <c r="F338" s="128"/>
      <c r="G338" s="128"/>
      <c r="H338" s="167">
        <v>34001.51</v>
      </c>
      <c r="I338" s="167"/>
      <c r="J338" s="167"/>
      <c r="K338" s="174">
        <v>103867.34</v>
      </c>
      <c r="L338" s="175"/>
      <c r="M338" s="176"/>
      <c r="O338" s="49"/>
    </row>
    <row r="339" spans="1:15" ht="12" customHeight="1" x14ac:dyDescent="0.2">
      <c r="A339" s="57"/>
      <c r="B339" s="49"/>
      <c r="C339" s="49"/>
      <c r="D339" s="128" t="s">
        <v>394</v>
      </c>
      <c r="E339" s="128"/>
      <c r="F339" s="128"/>
      <c r="G339" s="128"/>
      <c r="H339" s="167">
        <v>1957802.43</v>
      </c>
      <c r="I339" s="167"/>
      <c r="J339" s="167"/>
      <c r="K339" s="167">
        <v>1581302.05</v>
      </c>
      <c r="L339" s="167"/>
      <c r="M339" s="167"/>
      <c r="O339" s="49"/>
    </row>
    <row r="340" spans="1:15" ht="12" customHeight="1" x14ac:dyDescent="0.2">
      <c r="A340" s="57"/>
      <c r="B340" s="49"/>
      <c r="C340" s="49"/>
      <c r="D340" s="171" t="s">
        <v>49</v>
      </c>
      <c r="E340" s="172"/>
      <c r="F340" s="172"/>
      <c r="G340" s="173"/>
      <c r="H340" s="170">
        <f>SUM(H336:J339)</f>
        <v>2556457.5699999998</v>
      </c>
      <c r="I340" s="170"/>
      <c r="J340" s="170"/>
      <c r="K340" s="170">
        <f>SUM(K337:M339)</f>
        <v>4627486.0199999996</v>
      </c>
      <c r="L340" s="170"/>
      <c r="M340" s="170"/>
      <c r="O340" s="49"/>
    </row>
    <row r="341" spans="1:15" ht="12" customHeight="1" x14ac:dyDescent="0.2">
      <c r="A341" s="57"/>
      <c r="B341" s="49"/>
      <c r="C341" s="49"/>
      <c r="D341" s="49"/>
      <c r="E341" s="49"/>
      <c r="F341" s="49"/>
      <c r="G341" s="49"/>
      <c r="H341" s="49"/>
      <c r="I341" s="49"/>
      <c r="J341" s="49"/>
      <c r="K341" s="49"/>
      <c r="L341" s="49"/>
      <c r="M341" s="49"/>
      <c r="N341" s="49"/>
      <c r="O341" s="49"/>
    </row>
    <row r="342" spans="1:15" ht="12" customHeight="1" x14ac:dyDescent="0.2">
      <c r="A342" s="43" t="s">
        <v>35</v>
      </c>
      <c r="B342" s="46" t="s">
        <v>50</v>
      </c>
      <c r="C342" s="49"/>
      <c r="D342" s="49"/>
      <c r="E342" s="49"/>
      <c r="F342" s="49"/>
      <c r="G342" s="49"/>
      <c r="H342" s="49"/>
      <c r="I342" s="49"/>
      <c r="J342" s="49"/>
      <c r="K342" s="49"/>
      <c r="L342" s="49"/>
      <c r="M342" s="49"/>
      <c r="N342" s="49"/>
      <c r="O342" s="49"/>
    </row>
    <row r="343" spans="1:15" ht="12" customHeight="1" x14ac:dyDescent="0.2">
      <c r="A343" s="57"/>
      <c r="B343" s="58" t="s">
        <v>51</v>
      </c>
      <c r="C343" s="49"/>
      <c r="D343" s="49"/>
      <c r="E343" s="49"/>
      <c r="F343" s="49"/>
      <c r="G343" s="49"/>
      <c r="H343" s="49"/>
      <c r="I343" s="49"/>
      <c r="J343" s="49"/>
      <c r="K343" s="49"/>
      <c r="L343" s="49"/>
      <c r="M343" s="49"/>
      <c r="N343" s="49"/>
      <c r="O343" s="49"/>
    </row>
    <row r="344" spans="1:15" ht="12" customHeight="1" x14ac:dyDescent="0.2">
      <c r="A344" s="57"/>
      <c r="B344" s="49"/>
      <c r="C344" s="49"/>
      <c r="D344" s="49"/>
      <c r="E344" s="49"/>
      <c r="F344" s="49"/>
      <c r="G344" s="49"/>
      <c r="H344" s="49"/>
      <c r="I344" s="49"/>
      <c r="J344" s="49"/>
      <c r="K344" s="49"/>
      <c r="L344" s="49"/>
      <c r="M344" s="49"/>
      <c r="N344" s="49"/>
      <c r="O344" s="49"/>
    </row>
    <row r="345" spans="1:15" ht="12" customHeight="1" x14ac:dyDescent="0.2">
      <c r="A345" s="57"/>
      <c r="B345" s="49"/>
      <c r="C345" s="168" t="s">
        <v>37</v>
      </c>
      <c r="D345" s="168"/>
      <c r="E345" s="168"/>
      <c r="F345" s="168"/>
      <c r="G345" s="168"/>
      <c r="H345" s="168"/>
      <c r="I345" s="168"/>
      <c r="J345" s="168"/>
      <c r="K345" s="168"/>
      <c r="L345" s="135" t="s">
        <v>42</v>
      </c>
      <c r="M345" s="136"/>
      <c r="N345" s="137"/>
    </row>
    <row r="346" spans="1:15" ht="12" customHeight="1" x14ac:dyDescent="0.2">
      <c r="A346" s="57"/>
      <c r="B346" s="49"/>
      <c r="C346" s="185" t="s">
        <v>397</v>
      </c>
      <c r="D346" s="186"/>
      <c r="E346" s="186"/>
      <c r="F346" s="187"/>
      <c r="G346" s="97"/>
      <c r="H346" s="97"/>
      <c r="I346" s="97"/>
      <c r="J346" s="97"/>
      <c r="K346" s="97"/>
      <c r="L346" s="167">
        <v>564654.04</v>
      </c>
      <c r="M346" s="167"/>
      <c r="N346" s="167"/>
    </row>
    <row r="347" spans="1:15" ht="12" customHeight="1" x14ac:dyDescent="0.2">
      <c r="A347" s="57"/>
      <c r="B347" s="49"/>
      <c r="C347" s="128" t="s">
        <v>396</v>
      </c>
      <c r="D347" s="128"/>
      <c r="E347" s="128"/>
      <c r="F347" s="128"/>
      <c r="G347" s="128"/>
      <c r="H347" s="128"/>
      <c r="I347" s="128"/>
      <c r="J347" s="128"/>
      <c r="K347" s="128"/>
      <c r="L347" s="167">
        <v>-0.41</v>
      </c>
      <c r="M347" s="167"/>
      <c r="N347" s="167"/>
    </row>
    <row r="348" spans="1:15" ht="12" customHeight="1" x14ac:dyDescent="0.2">
      <c r="A348" s="57"/>
      <c r="B348" s="49"/>
      <c r="C348" s="128" t="s">
        <v>395</v>
      </c>
      <c r="D348" s="128"/>
      <c r="E348" s="128"/>
      <c r="F348" s="128"/>
      <c r="G348" s="128"/>
      <c r="H348" s="128"/>
      <c r="I348" s="128"/>
      <c r="J348" s="128"/>
      <c r="K348" s="128"/>
      <c r="L348" s="167">
        <v>34001.51</v>
      </c>
      <c r="M348" s="167"/>
      <c r="N348" s="167"/>
    </row>
    <row r="349" spans="1:15" ht="12" customHeight="1" x14ac:dyDescent="0.2">
      <c r="A349" s="57"/>
      <c r="B349" s="49"/>
      <c r="C349" s="128" t="s">
        <v>394</v>
      </c>
      <c r="D349" s="128"/>
      <c r="E349" s="128"/>
      <c r="F349" s="128"/>
      <c r="G349" s="128"/>
      <c r="H349" s="128"/>
      <c r="I349" s="128"/>
      <c r="J349" s="128"/>
      <c r="K349" s="128"/>
      <c r="L349" s="167">
        <v>1957802.43</v>
      </c>
      <c r="M349" s="167"/>
      <c r="N349" s="167"/>
    </row>
    <row r="350" spans="1:15" ht="12" customHeight="1" x14ac:dyDescent="0.2">
      <c r="A350" s="57"/>
      <c r="B350" s="49"/>
      <c r="C350" s="128"/>
      <c r="D350" s="128"/>
      <c r="E350" s="128"/>
      <c r="F350" s="128"/>
      <c r="G350" s="128"/>
      <c r="H350" s="128"/>
      <c r="I350" s="128"/>
      <c r="J350" s="128"/>
      <c r="K350" s="128"/>
      <c r="L350" s="128"/>
      <c r="M350" s="128"/>
      <c r="N350" s="128"/>
    </row>
    <row r="351" spans="1:15" ht="12" customHeight="1" x14ac:dyDescent="0.2">
      <c r="A351" s="57"/>
      <c r="B351" s="49"/>
      <c r="C351" s="171" t="s">
        <v>398</v>
      </c>
      <c r="D351" s="172"/>
      <c r="E351" s="172"/>
      <c r="F351" s="172"/>
      <c r="G351" s="172"/>
      <c r="H351" s="172"/>
      <c r="I351" s="172"/>
      <c r="J351" s="172"/>
      <c r="K351" s="173"/>
      <c r="L351" s="170">
        <f>SUM(L346:N350)</f>
        <v>2556457.5699999998</v>
      </c>
      <c r="M351" s="196"/>
      <c r="N351" s="196"/>
    </row>
    <row r="352" spans="1:15" ht="12" customHeight="1" x14ac:dyDescent="0.2">
      <c r="A352" s="57"/>
      <c r="B352" s="49"/>
      <c r="C352" s="49"/>
      <c r="D352" s="49"/>
      <c r="E352" s="49"/>
      <c r="F352" s="49"/>
      <c r="G352" s="49"/>
      <c r="H352" s="49"/>
      <c r="I352" s="49"/>
      <c r="J352" s="49"/>
      <c r="K352" s="49"/>
      <c r="L352" s="49"/>
      <c r="M352" s="49"/>
      <c r="N352" s="49"/>
      <c r="O352" s="49"/>
    </row>
    <row r="353" spans="1:18" ht="12" customHeight="1" x14ac:dyDescent="0.2">
      <c r="A353" s="57"/>
      <c r="B353" s="49"/>
      <c r="C353" s="49"/>
      <c r="D353" s="49"/>
      <c r="E353" s="49"/>
      <c r="F353" s="49"/>
      <c r="G353" s="49"/>
      <c r="H353" s="49"/>
      <c r="I353" s="49"/>
      <c r="J353" s="49"/>
      <c r="K353" s="49"/>
      <c r="L353" s="49"/>
      <c r="M353" s="49"/>
      <c r="N353" s="49"/>
      <c r="O353" s="49"/>
    </row>
    <row r="354" spans="1:18" ht="12" customHeight="1" x14ac:dyDescent="0.2">
      <c r="A354" s="57"/>
      <c r="B354" s="49"/>
      <c r="C354" s="285" t="s">
        <v>505</v>
      </c>
      <c r="D354" s="285"/>
      <c r="E354" s="285"/>
      <c r="F354" s="285"/>
      <c r="G354" s="285"/>
      <c r="H354" s="285"/>
      <c r="I354" s="285"/>
      <c r="J354" s="285"/>
      <c r="K354" s="285"/>
      <c r="L354" s="285"/>
      <c r="M354" s="285"/>
      <c r="N354" s="285"/>
      <c r="O354" s="285"/>
      <c r="R354" s="284"/>
    </row>
    <row r="355" spans="1:18" ht="12" customHeight="1" x14ac:dyDescent="0.2">
      <c r="A355" s="57"/>
      <c r="B355" s="49"/>
      <c r="C355" s="285"/>
      <c r="D355" s="285"/>
      <c r="E355" s="285"/>
      <c r="F355" s="285"/>
      <c r="G355" s="285"/>
      <c r="H355" s="285"/>
      <c r="I355" s="285"/>
      <c r="J355" s="285"/>
      <c r="K355" s="285"/>
      <c r="L355" s="285"/>
      <c r="M355" s="285"/>
      <c r="N355" s="285"/>
      <c r="O355" s="285"/>
      <c r="R355" s="284"/>
    </row>
    <row r="356" spans="1:18" ht="12" customHeight="1" x14ac:dyDescent="0.2">
      <c r="A356" s="57"/>
      <c r="B356" s="49"/>
      <c r="C356" s="285"/>
      <c r="D356" s="285"/>
      <c r="E356" s="285"/>
      <c r="F356" s="285"/>
      <c r="G356" s="285"/>
      <c r="H356" s="285"/>
      <c r="I356" s="285"/>
      <c r="J356" s="285"/>
      <c r="K356" s="285"/>
      <c r="L356" s="285"/>
      <c r="M356" s="285"/>
      <c r="N356" s="285"/>
      <c r="O356" s="285"/>
      <c r="R356" s="284"/>
    </row>
    <row r="357" spans="1:18" ht="12" customHeight="1" x14ac:dyDescent="0.2">
      <c r="A357" s="57"/>
      <c r="B357" s="49"/>
      <c r="C357" s="285"/>
      <c r="D357" s="285"/>
      <c r="E357" s="285"/>
      <c r="F357" s="285"/>
      <c r="G357" s="285"/>
      <c r="H357" s="285"/>
      <c r="I357" s="285"/>
      <c r="J357" s="285"/>
      <c r="K357" s="285"/>
      <c r="L357" s="285"/>
      <c r="M357" s="285"/>
      <c r="N357" s="285"/>
      <c r="O357" s="285"/>
      <c r="R357" s="284"/>
    </row>
    <row r="358" spans="1:18" ht="12" customHeight="1" x14ac:dyDescent="0.2">
      <c r="A358" s="57"/>
      <c r="B358" s="49"/>
      <c r="C358" s="285"/>
      <c r="D358" s="285"/>
      <c r="E358" s="285"/>
      <c r="F358" s="285"/>
      <c r="G358" s="285"/>
      <c r="H358" s="285"/>
      <c r="I358" s="285"/>
      <c r="J358" s="285"/>
      <c r="K358" s="285"/>
      <c r="L358" s="285"/>
      <c r="M358" s="285"/>
      <c r="N358" s="285"/>
      <c r="O358" s="285"/>
    </row>
    <row r="359" spans="1:18" ht="12" customHeight="1" x14ac:dyDescent="0.2">
      <c r="A359" s="57"/>
      <c r="B359" s="49"/>
      <c r="C359" s="285"/>
      <c r="D359" s="285"/>
      <c r="E359" s="285"/>
      <c r="F359" s="285"/>
      <c r="G359" s="285"/>
      <c r="H359" s="285"/>
      <c r="I359" s="285"/>
      <c r="J359" s="285"/>
      <c r="K359" s="285"/>
      <c r="L359" s="285"/>
      <c r="M359" s="285"/>
      <c r="N359" s="285"/>
      <c r="O359" s="285"/>
    </row>
    <row r="360" spans="1:18" ht="12" customHeight="1" x14ac:dyDescent="0.2">
      <c r="A360" s="57"/>
      <c r="B360" s="49"/>
      <c r="C360" s="285"/>
      <c r="D360" s="285"/>
      <c r="E360" s="285"/>
      <c r="F360" s="285"/>
      <c r="G360" s="285"/>
      <c r="H360" s="285"/>
      <c r="I360" s="285"/>
      <c r="J360" s="285"/>
      <c r="K360" s="285"/>
      <c r="L360" s="285"/>
      <c r="M360" s="285"/>
      <c r="N360" s="285"/>
      <c r="O360" s="285"/>
    </row>
    <row r="361" spans="1:18" ht="12" customHeight="1" x14ac:dyDescent="0.2">
      <c r="A361" s="57"/>
      <c r="B361" s="49"/>
      <c r="C361" s="49"/>
      <c r="D361" s="49"/>
      <c r="E361" s="49"/>
      <c r="F361" s="49"/>
      <c r="G361" s="49"/>
      <c r="H361" s="49"/>
      <c r="I361" s="49"/>
      <c r="J361" s="49"/>
      <c r="K361" s="49"/>
      <c r="L361" s="49"/>
      <c r="M361" s="49"/>
      <c r="N361" s="49"/>
      <c r="O361" s="49"/>
    </row>
    <row r="362" spans="1:18" ht="12" customHeight="1" x14ac:dyDescent="0.2">
      <c r="A362" s="57"/>
      <c r="B362" s="49"/>
      <c r="C362" s="49"/>
      <c r="D362" s="49"/>
      <c r="E362" s="49"/>
      <c r="F362" s="49"/>
      <c r="G362" s="49"/>
      <c r="H362" s="49"/>
      <c r="I362" s="49"/>
      <c r="J362" s="49"/>
      <c r="K362" s="49"/>
      <c r="L362" s="49"/>
      <c r="M362" s="49"/>
      <c r="N362" s="49"/>
      <c r="O362" s="49"/>
    </row>
    <row r="363" spans="1:18" ht="12" customHeight="1" x14ac:dyDescent="0.2">
      <c r="A363" s="42" t="s">
        <v>20</v>
      </c>
      <c r="B363" s="59" t="s">
        <v>21</v>
      </c>
      <c r="C363" s="57"/>
      <c r="D363" s="57"/>
      <c r="E363" s="57"/>
      <c r="F363" s="57"/>
      <c r="G363" s="57"/>
      <c r="H363" s="57"/>
      <c r="I363" s="57"/>
      <c r="J363" s="57"/>
      <c r="K363" s="57"/>
      <c r="L363" s="57"/>
      <c r="M363" s="57"/>
    </row>
    <row r="364" spans="1:18" ht="12" customHeight="1" x14ac:dyDescent="0.2">
      <c r="A364" s="42"/>
      <c r="B364" s="59"/>
      <c r="C364" s="57"/>
      <c r="D364" s="57"/>
      <c r="E364" s="57"/>
      <c r="F364" s="57"/>
      <c r="G364" s="57"/>
      <c r="H364" s="57"/>
      <c r="I364" s="57"/>
      <c r="J364" s="57"/>
      <c r="K364" s="57"/>
      <c r="L364" s="57"/>
      <c r="M364" s="57"/>
    </row>
    <row r="365" spans="1:18" ht="12" customHeight="1" x14ac:dyDescent="0.2">
      <c r="A365" s="60"/>
      <c r="B365" s="42" t="s">
        <v>1</v>
      </c>
      <c r="C365" s="60"/>
      <c r="D365" s="60"/>
      <c r="E365" s="60"/>
      <c r="F365" s="60"/>
      <c r="G365" s="60"/>
      <c r="H365" s="60"/>
      <c r="I365" s="60"/>
      <c r="J365" s="60"/>
      <c r="K365" s="60"/>
      <c r="L365" s="60"/>
      <c r="M365" s="60"/>
    </row>
    <row r="366" spans="1:18" ht="12" customHeight="1" x14ac:dyDescent="0.2">
      <c r="A366" s="60"/>
      <c r="B366" s="42"/>
      <c r="C366" s="60"/>
      <c r="D366" s="60"/>
      <c r="E366" s="60"/>
      <c r="F366" s="60"/>
      <c r="G366" s="60"/>
      <c r="H366" s="60"/>
      <c r="I366" s="60"/>
      <c r="J366" s="60"/>
      <c r="K366" s="60"/>
      <c r="L366" s="60"/>
      <c r="M366" s="60"/>
    </row>
    <row r="367" spans="1:18" ht="12" customHeight="1" x14ac:dyDescent="0.2">
      <c r="A367" s="35"/>
      <c r="B367" s="83"/>
      <c r="C367" s="83"/>
      <c r="D367" s="83"/>
      <c r="E367" s="83"/>
      <c r="F367" s="83"/>
      <c r="G367" s="83"/>
      <c r="H367" s="83"/>
      <c r="I367" s="83"/>
      <c r="J367" s="83"/>
      <c r="K367" s="83"/>
      <c r="L367" s="83"/>
      <c r="M367" s="83"/>
      <c r="N367" s="83"/>
      <c r="O367" s="45"/>
    </row>
    <row r="368" spans="1:18" ht="12" customHeight="1" x14ac:dyDescent="0.2">
      <c r="A368" s="35"/>
      <c r="B368" s="35" t="s">
        <v>154</v>
      </c>
      <c r="C368" s="36"/>
      <c r="D368" s="36"/>
      <c r="E368" s="36"/>
      <c r="F368" s="36"/>
      <c r="G368" s="36"/>
      <c r="H368" s="36"/>
      <c r="I368" s="36"/>
      <c r="J368" s="36"/>
      <c r="K368" s="36"/>
      <c r="L368" s="36"/>
      <c r="M368" s="36"/>
      <c r="N368" s="84"/>
      <c r="O368" s="75"/>
    </row>
    <row r="369" spans="1:15" ht="12" customHeight="1" x14ac:dyDescent="0.2">
      <c r="A369" s="35"/>
      <c r="B369" s="36" t="s">
        <v>155</v>
      </c>
      <c r="C369" s="36"/>
      <c r="D369" s="36"/>
      <c r="E369" s="36"/>
      <c r="F369" s="36"/>
      <c r="G369" s="36"/>
      <c r="H369" s="36"/>
      <c r="I369" s="36"/>
      <c r="J369" s="36"/>
      <c r="K369" s="36"/>
      <c r="L369" s="36"/>
      <c r="M369" s="36"/>
      <c r="N369" s="73"/>
      <c r="O369" s="73"/>
    </row>
    <row r="370" spans="1:15" ht="12" customHeight="1" x14ac:dyDescent="0.2">
      <c r="A370" s="35"/>
      <c r="B370" s="45"/>
      <c r="C370" s="45"/>
      <c r="D370" s="45"/>
      <c r="E370" s="45"/>
      <c r="F370" s="45"/>
      <c r="G370" s="45"/>
      <c r="H370" s="45"/>
      <c r="I370" s="45"/>
      <c r="J370" s="45"/>
      <c r="K370" s="45"/>
      <c r="L370" s="45"/>
      <c r="M370" s="45"/>
    </row>
    <row r="371" spans="1:15" ht="12" customHeight="1" x14ac:dyDescent="0.2">
      <c r="A371" s="35"/>
      <c r="B371" s="54"/>
      <c r="C371" s="54"/>
      <c r="D371" s="54"/>
      <c r="E371" s="54"/>
      <c r="F371" s="54"/>
      <c r="G371" s="54"/>
      <c r="H371" s="54"/>
      <c r="I371" s="54"/>
      <c r="J371" s="54"/>
      <c r="K371" s="54"/>
      <c r="L371" s="54"/>
      <c r="M371" s="54"/>
      <c r="N371" s="54"/>
      <c r="O371" s="54"/>
    </row>
    <row r="372" spans="1:15" ht="12" customHeight="1" x14ac:dyDescent="0.2">
      <c r="A372" s="35"/>
      <c r="B372" s="54"/>
      <c r="C372" s="164" t="s">
        <v>37</v>
      </c>
      <c r="D372" s="165"/>
      <c r="E372" s="165"/>
      <c r="F372" s="165"/>
      <c r="G372" s="165"/>
      <c r="H372" s="165"/>
      <c r="I372" s="165"/>
      <c r="J372" s="165"/>
      <c r="K372" s="166"/>
      <c r="L372" s="135" t="s">
        <v>42</v>
      </c>
      <c r="M372" s="136"/>
      <c r="N372" s="137"/>
      <c r="O372" s="54"/>
    </row>
    <row r="373" spans="1:15" ht="12" customHeight="1" x14ac:dyDescent="0.2">
      <c r="A373" s="35"/>
      <c r="B373" s="54"/>
      <c r="C373" s="128" t="s">
        <v>399</v>
      </c>
      <c r="D373" s="128"/>
      <c r="E373" s="128"/>
      <c r="F373" s="128"/>
      <c r="G373" s="128"/>
      <c r="H373" s="128"/>
      <c r="I373" s="128"/>
      <c r="J373" s="128"/>
      <c r="K373" s="128"/>
      <c r="L373" s="128">
        <v>0</v>
      </c>
      <c r="M373" s="128"/>
      <c r="N373" s="128"/>
      <c r="O373" s="54"/>
    </row>
    <row r="374" spans="1:15" ht="12" customHeight="1" x14ac:dyDescent="0.2">
      <c r="A374" s="35"/>
      <c r="B374" s="54"/>
      <c r="C374" s="177" t="s">
        <v>407</v>
      </c>
      <c r="D374" s="177"/>
      <c r="E374" s="177"/>
      <c r="F374" s="177"/>
      <c r="G374" s="177"/>
      <c r="H374" s="177"/>
      <c r="I374" s="177"/>
      <c r="J374" s="177"/>
      <c r="K374" s="177"/>
      <c r="L374" s="178">
        <f>SUM(L373:N373)</f>
        <v>0</v>
      </c>
      <c r="M374" s="179"/>
      <c r="N374" s="180"/>
      <c r="O374" s="54"/>
    </row>
    <row r="375" spans="1:15" ht="12" customHeight="1" x14ac:dyDescent="0.2">
      <c r="A375" s="35"/>
      <c r="B375" s="54"/>
      <c r="C375" s="128" t="s">
        <v>400</v>
      </c>
      <c r="D375" s="128"/>
      <c r="E375" s="128"/>
      <c r="F375" s="128"/>
      <c r="G375" s="128"/>
      <c r="H375" s="128"/>
      <c r="I375" s="128"/>
      <c r="J375" s="128"/>
      <c r="K375" s="128"/>
      <c r="L375" s="128">
        <v>0</v>
      </c>
      <c r="M375" s="128"/>
      <c r="N375" s="128"/>
      <c r="O375" s="54"/>
    </row>
    <row r="376" spans="1:15" ht="12" customHeight="1" x14ac:dyDescent="0.2">
      <c r="A376" s="35"/>
      <c r="B376" s="54"/>
      <c r="C376" s="177" t="s">
        <v>408</v>
      </c>
      <c r="D376" s="177"/>
      <c r="E376" s="177"/>
      <c r="F376" s="177"/>
      <c r="G376" s="177"/>
      <c r="H376" s="177"/>
      <c r="I376" s="177"/>
      <c r="J376" s="177"/>
      <c r="K376" s="177"/>
      <c r="L376" s="178">
        <f>SUM(L375:N375)</f>
        <v>0</v>
      </c>
      <c r="M376" s="179"/>
      <c r="N376" s="180"/>
      <c r="O376" s="54"/>
    </row>
    <row r="377" spans="1:15" ht="12" customHeight="1" x14ac:dyDescent="0.2">
      <c r="A377" s="35"/>
      <c r="B377" s="54"/>
      <c r="C377" s="185" t="s">
        <v>401</v>
      </c>
      <c r="D377" s="186"/>
      <c r="E377" s="186"/>
      <c r="F377" s="186"/>
      <c r="G377" s="186"/>
      <c r="H377" s="186"/>
      <c r="I377" s="186"/>
      <c r="J377" s="186"/>
      <c r="K377" s="187"/>
      <c r="L377" s="128">
        <v>0</v>
      </c>
      <c r="M377" s="128"/>
      <c r="N377" s="128"/>
      <c r="O377" s="54"/>
    </row>
    <row r="378" spans="1:15" ht="12" customHeight="1" x14ac:dyDescent="0.2">
      <c r="A378" s="35"/>
      <c r="B378" s="54"/>
      <c r="C378" s="177" t="s">
        <v>409</v>
      </c>
      <c r="D378" s="177"/>
      <c r="E378" s="177"/>
      <c r="F378" s="177"/>
      <c r="G378" s="177"/>
      <c r="H378" s="177"/>
      <c r="I378" s="177"/>
      <c r="J378" s="177"/>
      <c r="K378" s="177"/>
      <c r="L378" s="178">
        <f>SUM(L377:N377)</f>
        <v>0</v>
      </c>
      <c r="M378" s="179"/>
      <c r="N378" s="180"/>
      <c r="O378" s="54"/>
    </row>
    <row r="379" spans="1:15" ht="12" customHeight="1" x14ac:dyDescent="0.2">
      <c r="A379" s="35"/>
      <c r="B379" s="54"/>
      <c r="C379" s="128" t="s">
        <v>402</v>
      </c>
      <c r="D379" s="128"/>
      <c r="E379" s="128"/>
      <c r="F379" s="128"/>
      <c r="G379" s="128"/>
      <c r="H379" s="128"/>
      <c r="I379" s="128"/>
      <c r="J379" s="128"/>
      <c r="K379" s="128"/>
      <c r="L379" s="128">
        <v>0</v>
      </c>
      <c r="M379" s="128"/>
      <c r="N379" s="128"/>
      <c r="O379" s="54"/>
    </row>
    <row r="380" spans="1:15" ht="12" customHeight="1" x14ac:dyDescent="0.2">
      <c r="A380" s="35"/>
      <c r="B380" s="54"/>
      <c r="C380" s="177" t="s">
        <v>410</v>
      </c>
      <c r="D380" s="177"/>
      <c r="E380" s="177"/>
      <c r="F380" s="177"/>
      <c r="G380" s="177"/>
      <c r="H380" s="177"/>
      <c r="I380" s="177"/>
      <c r="J380" s="177"/>
      <c r="K380" s="177"/>
      <c r="L380" s="178">
        <v>0</v>
      </c>
      <c r="M380" s="179"/>
      <c r="N380" s="180"/>
      <c r="O380" s="54"/>
    </row>
    <row r="381" spans="1:15" ht="12" customHeight="1" x14ac:dyDescent="0.2">
      <c r="A381" s="35"/>
      <c r="B381" s="54"/>
      <c r="C381" s="128" t="s">
        <v>403</v>
      </c>
      <c r="D381" s="128"/>
      <c r="E381" s="128"/>
      <c r="F381" s="128"/>
      <c r="G381" s="128"/>
      <c r="H381" s="128"/>
      <c r="I381" s="128"/>
      <c r="J381" s="128"/>
      <c r="K381" s="128"/>
      <c r="L381" s="128">
        <v>0</v>
      </c>
      <c r="M381" s="128"/>
      <c r="N381" s="128"/>
      <c r="O381" s="54"/>
    </row>
    <row r="382" spans="1:15" ht="12" customHeight="1" x14ac:dyDescent="0.2">
      <c r="A382" s="35"/>
      <c r="B382" s="54"/>
      <c r="C382" s="177" t="s">
        <v>411</v>
      </c>
      <c r="D382" s="177"/>
      <c r="E382" s="177"/>
      <c r="F382" s="177"/>
      <c r="G382" s="177"/>
      <c r="H382" s="177"/>
      <c r="I382" s="177"/>
      <c r="J382" s="177"/>
      <c r="K382" s="177"/>
      <c r="L382" s="178">
        <f>SUM(L381)</f>
        <v>0</v>
      </c>
      <c r="M382" s="179"/>
      <c r="N382" s="180"/>
      <c r="O382" s="54"/>
    </row>
    <row r="383" spans="1:15" ht="12" customHeight="1" x14ac:dyDescent="0.2">
      <c r="A383" s="35"/>
      <c r="B383" s="54"/>
      <c r="C383" s="128" t="s">
        <v>404</v>
      </c>
      <c r="D383" s="128"/>
      <c r="E383" s="128"/>
      <c r="F383" s="128"/>
      <c r="G383" s="128"/>
      <c r="H383" s="128"/>
      <c r="I383" s="128"/>
      <c r="J383" s="128"/>
      <c r="K383" s="128"/>
      <c r="L383" s="128">
        <v>0</v>
      </c>
      <c r="M383" s="128"/>
      <c r="N383" s="128"/>
    </row>
    <row r="384" spans="1:15" ht="12" customHeight="1" x14ac:dyDescent="0.2">
      <c r="A384" s="35"/>
      <c r="B384" s="54"/>
      <c r="C384" s="177" t="s">
        <v>412</v>
      </c>
      <c r="D384" s="177"/>
      <c r="E384" s="177"/>
      <c r="F384" s="177"/>
      <c r="G384" s="177"/>
      <c r="H384" s="177"/>
      <c r="I384" s="177"/>
      <c r="J384" s="177"/>
      <c r="K384" s="177"/>
      <c r="L384" s="178">
        <f>SUM(L383)</f>
        <v>0</v>
      </c>
      <c r="M384" s="179"/>
      <c r="N384" s="180"/>
    </row>
    <row r="385" spans="1:18" ht="12" customHeight="1" x14ac:dyDescent="0.2">
      <c r="A385" s="35"/>
      <c r="B385" s="54"/>
      <c r="C385" s="128" t="s">
        <v>405</v>
      </c>
      <c r="D385" s="128"/>
      <c r="E385" s="128"/>
      <c r="F385" s="128"/>
      <c r="G385" s="128"/>
      <c r="H385" s="128"/>
      <c r="I385" s="128"/>
      <c r="J385" s="128"/>
      <c r="K385" s="128"/>
      <c r="L385" s="195"/>
      <c r="M385" s="128"/>
      <c r="N385" s="128"/>
    </row>
    <row r="386" spans="1:18" ht="12" customHeight="1" x14ac:dyDescent="0.2">
      <c r="A386" s="35"/>
      <c r="B386" s="54"/>
      <c r="C386" s="177" t="s">
        <v>413</v>
      </c>
      <c r="D386" s="177"/>
      <c r="E386" s="177"/>
      <c r="F386" s="177"/>
      <c r="G386" s="177"/>
      <c r="H386" s="177"/>
      <c r="I386" s="177"/>
      <c r="J386" s="177"/>
      <c r="K386" s="177"/>
      <c r="L386" s="178">
        <v>48156781.039999999</v>
      </c>
      <c r="M386" s="179"/>
      <c r="N386" s="180"/>
    </row>
    <row r="387" spans="1:18" ht="12" customHeight="1" x14ac:dyDescent="0.2">
      <c r="A387" s="35"/>
      <c r="B387" s="54"/>
      <c r="C387" s="128" t="s">
        <v>406</v>
      </c>
      <c r="D387" s="128"/>
      <c r="E387" s="128"/>
      <c r="F387" s="128"/>
      <c r="G387" s="128"/>
      <c r="H387" s="128"/>
      <c r="I387" s="128"/>
      <c r="J387" s="128"/>
      <c r="K387" s="128"/>
      <c r="L387" s="128"/>
      <c r="M387" s="128"/>
      <c r="N387" s="128"/>
    </row>
    <row r="388" spans="1:18" ht="12" customHeight="1" x14ac:dyDescent="0.2">
      <c r="A388" s="35"/>
      <c r="B388" s="54"/>
      <c r="C388" s="177" t="s">
        <v>414</v>
      </c>
      <c r="D388" s="177"/>
      <c r="E388" s="177"/>
      <c r="F388" s="177"/>
      <c r="G388" s="177"/>
      <c r="H388" s="177"/>
      <c r="I388" s="177"/>
      <c r="J388" s="177"/>
      <c r="K388" s="177"/>
      <c r="L388" s="178">
        <f>SUM(L387)</f>
        <v>0</v>
      </c>
      <c r="M388" s="179"/>
      <c r="N388" s="180"/>
    </row>
    <row r="389" spans="1:18" ht="12" customHeight="1" x14ac:dyDescent="0.2">
      <c r="A389" s="35"/>
      <c r="B389" s="54"/>
      <c r="C389" s="54"/>
      <c r="D389" s="54"/>
      <c r="E389" s="54"/>
      <c r="F389" s="54"/>
      <c r="G389" s="54"/>
      <c r="H389" s="54"/>
      <c r="I389" s="54"/>
      <c r="J389" s="54"/>
      <c r="K389" s="54"/>
      <c r="L389" s="54"/>
      <c r="M389" s="54"/>
      <c r="N389" s="54"/>
    </row>
    <row r="390" spans="1:18" ht="12" customHeight="1" x14ac:dyDescent="0.2">
      <c r="A390" s="35"/>
      <c r="B390" s="54"/>
      <c r="C390" s="54"/>
      <c r="D390" s="54"/>
      <c r="E390" s="54"/>
      <c r="F390" s="54"/>
      <c r="G390" s="54"/>
      <c r="H390" s="54"/>
      <c r="I390" s="54"/>
      <c r="J390" s="54"/>
      <c r="K390" s="54"/>
      <c r="L390" s="54"/>
      <c r="M390" s="54"/>
      <c r="N390" s="54"/>
      <c r="O390" s="54"/>
    </row>
    <row r="391" spans="1:18" ht="12" customHeight="1" x14ac:dyDescent="0.2">
      <c r="A391" s="35"/>
      <c r="B391" s="36" t="s">
        <v>151</v>
      </c>
      <c r="C391" s="54"/>
      <c r="D391" s="54"/>
      <c r="E391" s="54"/>
      <c r="F391" s="54"/>
      <c r="G391" s="54"/>
      <c r="H391" s="54"/>
      <c r="I391" s="54"/>
      <c r="J391" s="54"/>
      <c r="K391" s="54"/>
      <c r="L391" s="54"/>
      <c r="M391" s="54"/>
      <c r="N391" s="54"/>
      <c r="O391" s="54"/>
      <c r="P391" s="54"/>
      <c r="Q391" s="54"/>
      <c r="R391" s="54"/>
    </row>
    <row r="392" spans="1:18" ht="12" customHeight="1" x14ac:dyDescent="0.2">
      <c r="A392" s="35"/>
      <c r="B392" s="54"/>
      <c r="C392" s="61"/>
      <c r="D392" s="61"/>
      <c r="E392" s="54"/>
      <c r="F392" s="54"/>
      <c r="G392" s="54"/>
      <c r="H392" s="54"/>
      <c r="I392" s="54"/>
      <c r="J392" s="54"/>
      <c r="K392" s="54"/>
      <c r="L392" s="54"/>
      <c r="M392" s="54"/>
      <c r="N392" s="54"/>
      <c r="O392" s="54"/>
    </row>
    <row r="393" spans="1:18" ht="12" customHeight="1" x14ac:dyDescent="0.2">
      <c r="A393" s="35"/>
      <c r="B393" s="54"/>
      <c r="C393" s="53" t="s">
        <v>37</v>
      </c>
      <c r="D393" s="54"/>
      <c r="E393" s="54"/>
      <c r="F393" s="54"/>
      <c r="G393" s="54"/>
      <c r="H393" s="54"/>
      <c r="I393" s="54"/>
      <c r="J393" s="54"/>
      <c r="K393" s="54"/>
      <c r="L393" s="53" t="s">
        <v>42</v>
      </c>
      <c r="M393" s="54"/>
      <c r="N393" s="54"/>
      <c r="O393" s="54"/>
    </row>
    <row r="394" spans="1:18" ht="12" customHeight="1" x14ac:dyDescent="0.2">
      <c r="A394" s="35"/>
      <c r="C394" s="116" t="s">
        <v>415</v>
      </c>
      <c r="D394" s="116"/>
      <c r="E394" s="116"/>
      <c r="F394" s="116"/>
      <c r="G394" s="116"/>
      <c r="H394" s="116"/>
      <c r="I394" s="116"/>
      <c r="J394" s="116"/>
      <c r="K394" s="116"/>
      <c r="L394" s="181">
        <v>0</v>
      </c>
      <c r="M394" s="181"/>
      <c r="N394" s="181"/>
      <c r="O394" s="54"/>
    </row>
    <row r="395" spans="1:18" ht="12" customHeight="1" x14ac:dyDescent="0.2">
      <c r="A395" s="35"/>
      <c r="B395" s="54"/>
      <c r="C395" s="116" t="s">
        <v>416</v>
      </c>
      <c r="D395" s="116"/>
      <c r="E395" s="116"/>
      <c r="F395" s="116"/>
      <c r="G395" s="116"/>
      <c r="H395" s="116"/>
      <c r="I395" s="116"/>
      <c r="J395" s="116"/>
      <c r="K395" s="116"/>
      <c r="L395" s="181">
        <v>0</v>
      </c>
      <c r="M395" s="181"/>
      <c r="N395" s="181"/>
      <c r="O395" s="54"/>
    </row>
    <row r="396" spans="1:18" ht="12" customHeight="1" x14ac:dyDescent="0.2">
      <c r="A396" s="35"/>
      <c r="B396" s="54"/>
      <c r="C396" s="116" t="s">
        <v>417</v>
      </c>
      <c r="D396" s="116"/>
      <c r="E396" s="116"/>
      <c r="F396" s="116"/>
      <c r="G396" s="116"/>
      <c r="H396" s="116"/>
      <c r="I396" s="116"/>
      <c r="J396" s="116"/>
      <c r="K396" s="116"/>
      <c r="L396" s="181">
        <v>0</v>
      </c>
      <c r="M396" s="181"/>
      <c r="N396" s="181"/>
      <c r="O396" s="54"/>
    </row>
    <row r="397" spans="1:18" ht="12" customHeight="1" x14ac:dyDescent="0.2">
      <c r="A397" s="35"/>
      <c r="B397" s="54"/>
      <c r="C397" s="116" t="s">
        <v>418</v>
      </c>
      <c r="D397" s="116"/>
      <c r="E397" s="116"/>
      <c r="F397" s="116"/>
      <c r="G397" s="116"/>
      <c r="H397" s="116"/>
      <c r="I397" s="116"/>
      <c r="J397" s="116"/>
      <c r="K397" s="116"/>
      <c r="L397" s="181">
        <v>0</v>
      </c>
      <c r="M397" s="181"/>
      <c r="N397" s="181"/>
      <c r="O397" s="54"/>
    </row>
    <row r="398" spans="1:18" ht="12" customHeight="1" x14ac:dyDescent="0.2">
      <c r="A398" s="35"/>
      <c r="B398" s="54"/>
      <c r="C398" s="182" t="s">
        <v>419</v>
      </c>
      <c r="D398" s="183"/>
      <c r="E398" s="183"/>
      <c r="F398" s="183"/>
      <c r="G398" s="183"/>
      <c r="H398" s="183"/>
      <c r="I398" s="183"/>
      <c r="J398" s="183"/>
      <c r="K398" s="184"/>
      <c r="L398" s="107">
        <v>237150</v>
      </c>
      <c r="M398" s="108"/>
      <c r="N398" s="109"/>
      <c r="O398" s="54"/>
    </row>
    <row r="399" spans="1:18" ht="12" customHeight="1" x14ac:dyDescent="0.2">
      <c r="A399" s="35"/>
      <c r="B399" s="54"/>
      <c r="C399" s="54"/>
      <c r="D399" s="54"/>
      <c r="E399" s="54"/>
      <c r="F399" s="54"/>
      <c r="G399" s="54"/>
      <c r="H399" s="54"/>
      <c r="I399" s="54"/>
      <c r="J399" s="54"/>
      <c r="K399" s="54"/>
      <c r="L399" s="54"/>
      <c r="M399" s="54"/>
      <c r="N399" s="54"/>
      <c r="O399" s="54"/>
    </row>
    <row r="400" spans="1:18" ht="12" customHeight="1" x14ac:dyDescent="0.2">
      <c r="A400" s="35"/>
      <c r="B400" s="54"/>
      <c r="C400" s="61"/>
      <c r="D400" s="61"/>
      <c r="E400" s="61"/>
      <c r="F400" s="61"/>
      <c r="G400" s="61"/>
      <c r="H400" s="61"/>
      <c r="I400" s="61"/>
      <c r="J400" s="61"/>
      <c r="K400" s="61"/>
      <c r="L400" s="61"/>
      <c r="M400" s="61"/>
      <c r="N400" s="61"/>
      <c r="O400" s="54"/>
    </row>
    <row r="401" spans="1:15" ht="12" customHeight="1" x14ac:dyDescent="0.2">
      <c r="A401" s="49"/>
      <c r="B401" s="42" t="s">
        <v>13</v>
      </c>
      <c r="C401" s="54"/>
      <c r="D401" s="54"/>
      <c r="E401" s="54"/>
      <c r="F401" s="54"/>
      <c r="G401" s="54"/>
      <c r="H401" s="54"/>
      <c r="I401" s="54"/>
      <c r="J401" s="54"/>
      <c r="K401" s="54"/>
      <c r="L401" s="54"/>
      <c r="M401" s="54"/>
      <c r="N401" s="54"/>
      <c r="O401" s="49"/>
    </row>
    <row r="402" spans="1:15" ht="12" customHeight="1" x14ac:dyDescent="0.2">
      <c r="A402" s="49"/>
      <c r="B402" s="42"/>
      <c r="C402" s="49"/>
      <c r="D402" s="49"/>
      <c r="E402" s="49"/>
      <c r="F402" s="49"/>
      <c r="G402" s="49"/>
      <c r="H402" s="49"/>
      <c r="I402" s="49"/>
      <c r="J402" s="49"/>
      <c r="K402" s="49"/>
      <c r="L402" s="49"/>
      <c r="M402" s="49"/>
      <c r="N402" s="49"/>
      <c r="O402" s="49"/>
    </row>
    <row r="403" spans="1:15" ht="12" customHeight="1" x14ac:dyDescent="0.2">
      <c r="A403" s="49"/>
      <c r="B403" s="49"/>
      <c r="C403" s="62"/>
      <c r="D403" s="62"/>
      <c r="E403" s="62"/>
      <c r="F403" s="62"/>
      <c r="G403" s="62"/>
      <c r="H403" s="62"/>
      <c r="I403" s="62"/>
      <c r="J403" s="62"/>
      <c r="K403" s="62"/>
      <c r="L403" s="62"/>
      <c r="M403" s="62"/>
      <c r="N403" s="62"/>
      <c r="O403" s="49"/>
    </row>
    <row r="404" spans="1:15" ht="12" customHeight="1" x14ac:dyDescent="0.2">
      <c r="A404" s="49"/>
      <c r="B404" s="49"/>
      <c r="C404" s="164" t="s">
        <v>37</v>
      </c>
      <c r="D404" s="165"/>
      <c r="E404" s="165"/>
      <c r="F404" s="165"/>
      <c r="G404" s="165"/>
      <c r="H404" s="165"/>
      <c r="I404" s="166"/>
      <c r="J404" s="135" t="s">
        <v>42</v>
      </c>
      <c r="K404" s="136"/>
      <c r="L404" s="137"/>
      <c r="M404" s="62"/>
      <c r="N404" s="62"/>
      <c r="O404" s="49"/>
    </row>
    <row r="405" spans="1:15" ht="12" customHeight="1" x14ac:dyDescent="0.2">
      <c r="A405" s="49"/>
      <c r="B405" s="49"/>
      <c r="C405" s="128" t="s">
        <v>420</v>
      </c>
      <c r="D405" s="128"/>
      <c r="E405" s="128"/>
      <c r="F405" s="128"/>
      <c r="G405" s="128"/>
      <c r="H405" s="128"/>
      <c r="I405" s="128"/>
      <c r="J405" s="195">
        <v>37520093.090000004</v>
      </c>
      <c r="K405" s="128"/>
      <c r="L405" s="128"/>
      <c r="M405" s="62"/>
      <c r="N405" s="62"/>
      <c r="O405" s="49"/>
    </row>
    <row r="406" spans="1:15" ht="12" customHeight="1" x14ac:dyDescent="0.2">
      <c r="A406" s="49"/>
      <c r="B406" s="49"/>
      <c r="C406" s="128" t="s">
        <v>421</v>
      </c>
      <c r="D406" s="128"/>
      <c r="E406" s="128"/>
      <c r="F406" s="128"/>
      <c r="G406" s="128"/>
      <c r="H406" s="128"/>
      <c r="I406" s="128"/>
      <c r="J406" s="195">
        <v>1061140.47</v>
      </c>
      <c r="K406" s="128"/>
      <c r="L406" s="128"/>
      <c r="M406" s="62"/>
      <c r="N406" s="62"/>
      <c r="O406" s="49"/>
    </row>
    <row r="407" spans="1:15" ht="12" customHeight="1" x14ac:dyDescent="0.2">
      <c r="A407" s="49"/>
      <c r="B407" s="49"/>
      <c r="C407" s="128" t="s">
        <v>422</v>
      </c>
      <c r="D407" s="128"/>
      <c r="E407" s="128"/>
      <c r="F407" s="128"/>
      <c r="G407" s="128"/>
      <c r="H407" s="128"/>
      <c r="I407" s="128"/>
      <c r="J407" s="195">
        <v>4639569.5999999996</v>
      </c>
      <c r="K407" s="128"/>
      <c r="L407" s="128"/>
      <c r="M407" s="62"/>
      <c r="N407" s="62"/>
      <c r="O407" s="49"/>
    </row>
    <row r="408" spans="1:15" ht="12" customHeight="1" x14ac:dyDescent="0.2">
      <c r="A408" s="49"/>
      <c r="B408" s="49"/>
      <c r="C408" s="128" t="s">
        <v>423</v>
      </c>
      <c r="D408" s="128"/>
      <c r="E408" s="128"/>
      <c r="F408" s="128"/>
      <c r="G408" s="128"/>
      <c r="H408" s="128"/>
      <c r="I408" s="128"/>
      <c r="J408" s="128">
        <v>0</v>
      </c>
      <c r="K408" s="128"/>
      <c r="L408" s="128"/>
      <c r="M408" s="62"/>
      <c r="N408" s="62"/>
      <c r="O408" s="49"/>
    </row>
    <row r="409" spans="1:15" ht="12" customHeight="1" x14ac:dyDescent="0.2">
      <c r="A409" s="49"/>
      <c r="B409" s="49"/>
      <c r="C409" s="128"/>
      <c r="D409" s="128"/>
      <c r="E409" s="128"/>
      <c r="F409" s="128"/>
      <c r="G409" s="128"/>
      <c r="H409" s="128"/>
      <c r="I409" s="128"/>
      <c r="J409" s="128"/>
      <c r="K409" s="128"/>
      <c r="L409" s="128"/>
      <c r="M409" s="62"/>
      <c r="N409" s="62"/>
      <c r="O409" s="49"/>
    </row>
    <row r="410" spans="1:15" ht="12" customHeight="1" x14ac:dyDescent="0.2">
      <c r="A410" s="49"/>
      <c r="B410" s="49"/>
      <c r="C410" s="239" t="s">
        <v>162</v>
      </c>
      <c r="D410" s="240"/>
      <c r="E410" s="240"/>
      <c r="F410" s="240"/>
      <c r="G410" s="240"/>
      <c r="H410" s="240"/>
      <c r="I410" s="241"/>
      <c r="J410" s="248">
        <f>SUM(J405:L409)</f>
        <v>43220803.160000004</v>
      </c>
      <c r="K410" s="248"/>
      <c r="L410" s="248"/>
      <c r="M410" s="62"/>
      <c r="N410" s="62"/>
      <c r="O410" s="49"/>
    </row>
    <row r="411" spans="1:15" ht="12" customHeight="1" x14ac:dyDescent="0.2">
      <c r="A411" s="49"/>
      <c r="B411" s="49"/>
      <c r="C411" s="49"/>
      <c r="D411" s="49"/>
      <c r="E411" s="49"/>
      <c r="F411" s="49"/>
      <c r="G411" s="49"/>
      <c r="H411" s="49"/>
      <c r="I411" s="49"/>
      <c r="J411" s="49"/>
      <c r="K411" s="49"/>
      <c r="L411" s="49"/>
      <c r="M411" s="49"/>
      <c r="N411" s="49"/>
      <c r="O411" s="49"/>
    </row>
    <row r="412" spans="1:15" ht="12" customHeight="1" x14ac:dyDescent="0.2">
      <c r="A412" s="49"/>
      <c r="B412" s="44" t="s">
        <v>52</v>
      </c>
      <c r="C412" s="49"/>
      <c r="D412" s="49"/>
      <c r="E412" s="49"/>
      <c r="F412" s="49"/>
      <c r="G412" s="49"/>
      <c r="H412" s="49"/>
      <c r="I412" s="49"/>
      <c r="J412" s="49"/>
      <c r="K412" s="49"/>
      <c r="L412" s="49"/>
      <c r="M412" s="49"/>
      <c r="N412" s="49"/>
      <c r="O412" s="49"/>
    </row>
    <row r="413" spans="1:15" ht="12" customHeight="1" x14ac:dyDescent="0.2">
      <c r="A413" s="49"/>
      <c r="B413" s="49"/>
      <c r="C413" s="49"/>
      <c r="D413" s="49"/>
      <c r="E413" s="49"/>
      <c r="F413" s="49"/>
      <c r="G413" s="49"/>
      <c r="H413" s="49"/>
      <c r="I413" s="49"/>
      <c r="J413" s="49"/>
      <c r="K413" s="49"/>
      <c r="L413" s="49"/>
      <c r="M413" s="49"/>
      <c r="N413" s="49"/>
      <c r="O413" s="49"/>
    </row>
    <row r="414" spans="1:15" ht="12" customHeight="1" x14ac:dyDescent="0.2">
      <c r="A414" s="49"/>
      <c r="B414" s="135" t="s">
        <v>37</v>
      </c>
      <c r="C414" s="136"/>
      <c r="D414" s="136"/>
      <c r="E414" s="136"/>
      <c r="F414" s="136"/>
      <c r="G414" s="136"/>
      <c r="H414" s="136"/>
      <c r="I414" s="137"/>
      <c r="J414" s="135" t="s">
        <v>42</v>
      </c>
      <c r="K414" s="136"/>
      <c r="L414" s="137"/>
      <c r="M414" s="135" t="s">
        <v>161</v>
      </c>
      <c r="N414" s="136"/>
      <c r="O414" s="137"/>
    </row>
    <row r="415" spans="1:15" ht="12" customHeight="1" x14ac:dyDescent="0.2">
      <c r="A415" s="49"/>
      <c r="B415" s="185" t="s">
        <v>495</v>
      </c>
      <c r="C415" s="186"/>
      <c r="D415" s="186"/>
      <c r="E415" s="186"/>
      <c r="F415" s="186"/>
      <c r="G415" s="186"/>
      <c r="H415" s="186"/>
      <c r="I415" s="187"/>
      <c r="J415" s="200">
        <v>1918724.7</v>
      </c>
      <c r="K415" s="198"/>
      <c r="L415" s="199"/>
      <c r="M415" s="245">
        <f>J415/$J$410</f>
        <v>4.4393545693656652E-2</v>
      </c>
      <c r="N415" s="246"/>
      <c r="O415" s="247"/>
    </row>
    <row r="416" spans="1:15" ht="12" customHeight="1" x14ac:dyDescent="0.2">
      <c r="A416" s="49"/>
      <c r="B416" s="65"/>
      <c r="C416" s="66"/>
      <c r="D416" s="66"/>
      <c r="E416" s="66"/>
      <c r="F416" s="66"/>
      <c r="G416" s="66"/>
      <c r="H416" s="66"/>
      <c r="I416" s="67"/>
      <c r="J416" s="197"/>
      <c r="K416" s="198"/>
      <c r="L416" s="199"/>
      <c r="M416" s="245"/>
      <c r="N416" s="246"/>
      <c r="O416" s="247"/>
    </row>
    <row r="417" spans="1:16" ht="12" customHeight="1" x14ac:dyDescent="0.2">
      <c r="A417" s="42" t="s">
        <v>18</v>
      </c>
      <c r="B417" s="35" t="s">
        <v>19</v>
      </c>
      <c r="C417" s="49"/>
      <c r="D417" s="49"/>
      <c r="E417" s="49"/>
      <c r="F417" s="49"/>
      <c r="G417" s="49"/>
      <c r="H417" s="49"/>
      <c r="I417" s="49"/>
      <c r="J417" s="49"/>
      <c r="K417" s="49"/>
      <c r="L417" s="49"/>
      <c r="M417" s="49"/>
      <c r="N417" s="49"/>
    </row>
    <row r="418" spans="1:16" ht="12" customHeight="1" x14ac:dyDescent="0.2">
      <c r="A418" s="35"/>
      <c r="B418" s="35"/>
      <c r="C418" s="35"/>
      <c r="D418" s="35"/>
      <c r="E418" s="35"/>
      <c r="F418" s="35"/>
      <c r="G418" s="35"/>
      <c r="H418" s="35"/>
      <c r="I418" s="35"/>
      <c r="J418" s="35"/>
      <c r="K418" s="35"/>
      <c r="L418" s="35"/>
      <c r="M418" s="35"/>
      <c r="N418" s="35"/>
      <c r="O418" s="35"/>
      <c r="P418" s="35"/>
    </row>
    <row r="419" spans="1:16" ht="12" customHeight="1" x14ac:dyDescent="0.2">
      <c r="A419" s="35"/>
      <c r="B419" s="58" t="s">
        <v>53</v>
      </c>
      <c r="C419" s="44"/>
      <c r="D419" s="44"/>
      <c r="E419" s="44"/>
      <c r="F419" s="44"/>
      <c r="G419" s="44"/>
      <c r="H419" s="44"/>
      <c r="I419" s="44"/>
      <c r="J419" s="44"/>
      <c r="K419" s="44"/>
      <c r="L419" s="44"/>
      <c r="M419" s="44"/>
      <c r="N419" s="44"/>
      <c r="O419" s="44"/>
    </row>
    <row r="420" spans="1:16" ht="27.75" customHeight="1" x14ac:dyDescent="0.2">
      <c r="A420" s="35"/>
      <c r="B420" s="149" t="s">
        <v>502</v>
      </c>
      <c r="C420" s="149"/>
      <c r="D420" s="149"/>
      <c r="E420" s="149"/>
      <c r="F420" s="149"/>
      <c r="G420" s="149"/>
      <c r="H420" s="149"/>
      <c r="I420" s="149"/>
      <c r="J420" s="149"/>
      <c r="K420" s="149"/>
      <c r="L420" s="149"/>
      <c r="M420" s="149"/>
      <c r="N420" s="149"/>
      <c r="O420" s="149"/>
    </row>
    <row r="421" spans="1:16" ht="15.75" customHeight="1" x14ac:dyDescent="0.2">
      <c r="A421" s="35"/>
      <c r="B421" s="68"/>
      <c r="C421" s="69" t="s">
        <v>424</v>
      </c>
      <c r="D421" s="169" t="s">
        <v>57</v>
      </c>
      <c r="E421" s="169"/>
      <c r="F421" s="169"/>
      <c r="G421" s="169"/>
      <c r="H421" s="144" t="s">
        <v>42</v>
      </c>
      <c r="I421" s="144"/>
      <c r="J421" s="144"/>
      <c r="K421" s="68"/>
      <c r="L421" s="68"/>
      <c r="M421" s="68"/>
      <c r="N421" s="68"/>
      <c r="O421" s="68"/>
    </row>
    <row r="422" spans="1:16" ht="15.75" customHeight="1" x14ac:dyDescent="0.2">
      <c r="A422" s="35"/>
      <c r="B422" s="68"/>
      <c r="C422" s="70">
        <v>3200</v>
      </c>
      <c r="D422" s="169" t="s">
        <v>425</v>
      </c>
      <c r="E422" s="169"/>
      <c r="F422" s="169"/>
      <c r="G422" s="169"/>
      <c r="H422" s="145">
        <v>11737518.26</v>
      </c>
      <c r="I422" s="146"/>
      <c r="J422" s="146"/>
      <c r="K422" s="68"/>
      <c r="L422" s="68"/>
      <c r="M422" s="68"/>
      <c r="N422" s="68"/>
      <c r="O422" s="68"/>
    </row>
    <row r="423" spans="1:16" ht="15.75" customHeight="1" x14ac:dyDescent="0.2">
      <c r="A423" s="35"/>
      <c r="B423" s="68"/>
      <c r="C423" s="70">
        <v>3210</v>
      </c>
      <c r="D423" s="169" t="s">
        <v>426</v>
      </c>
      <c r="E423" s="169"/>
      <c r="F423" s="169"/>
      <c r="G423" s="169"/>
      <c r="H423" s="147">
        <v>3254403.18</v>
      </c>
      <c r="I423" s="146"/>
      <c r="J423" s="146"/>
      <c r="K423" s="68"/>
      <c r="L423" s="68"/>
      <c r="M423" s="68"/>
      <c r="N423" s="68"/>
      <c r="O423" s="68"/>
    </row>
    <row r="424" spans="1:16" ht="15.75" customHeight="1" x14ac:dyDescent="0.2">
      <c r="A424" s="35"/>
      <c r="B424" s="68"/>
      <c r="C424" s="70">
        <v>3220</v>
      </c>
      <c r="D424" s="169" t="s">
        <v>427</v>
      </c>
      <c r="E424" s="169"/>
      <c r="F424" s="169"/>
      <c r="G424" s="169"/>
      <c r="H424" s="147">
        <v>13583323.08</v>
      </c>
      <c r="I424" s="146"/>
      <c r="J424" s="146"/>
      <c r="K424" s="68"/>
      <c r="L424" s="68"/>
      <c r="M424" s="68"/>
      <c r="N424" s="68"/>
      <c r="O424" s="68"/>
    </row>
    <row r="425" spans="1:16" ht="15.75" customHeight="1" x14ac:dyDescent="0.2">
      <c r="A425" s="35"/>
      <c r="B425" s="68"/>
      <c r="C425" s="70">
        <v>3250</v>
      </c>
      <c r="D425" s="169" t="s">
        <v>428</v>
      </c>
      <c r="E425" s="169"/>
      <c r="F425" s="169"/>
      <c r="G425" s="169"/>
      <c r="H425" s="148">
        <v>-5100208</v>
      </c>
      <c r="I425" s="146"/>
      <c r="J425" s="146"/>
      <c r="K425" s="68"/>
      <c r="L425" s="68"/>
      <c r="M425" s="68"/>
      <c r="N425" s="68"/>
      <c r="O425" s="68"/>
    </row>
    <row r="426" spans="1:16" ht="15.75" customHeight="1" x14ac:dyDescent="0.2">
      <c r="A426" s="35"/>
      <c r="B426" s="68"/>
      <c r="C426" s="71"/>
      <c r="D426" s="113"/>
      <c r="E426" s="113"/>
      <c r="F426" s="113"/>
      <c r="G426" s="113"/>
      <c r="H426" s="149"/>
      <c r="I426" s="149"/>
      <c r="J426" s="149"/>
      <c r="K426" s="68"/>
      <c r="L426" s="68"/>
      <c r="M426" s="68"/>
      <c r="N426" s="68"/>
      <c r="O426" s="68"/>
    </row>
    <row r="427" spans="1:16" ht="12" customHeight="1" x14ac:dyDescent="0.2">
      <c r="A427" s="42" t="s">
        <v>22</v>
      </c>
      <c r="B427" s="35" t="s">
        <v>23</v>
      </c>
    </row>
    <row r="428" spans="1:16" ht="12" customHeight="1" x14ac:dyDescent="0.2">
      <c r="A428" s="42"/>
      <c r="B428" s="35"/>
    </row>
    <row r="429" spans="1:16" ht="12" customHeight="1" x14ac:dyDescent="0.2">
      <c r="A429" s="60"/>
      <c r="B429" s="42" t="s">
        <v>14</v>
      </c>
      <c r="C429" s="60"/>
      <c r="D429" s="60"/>
      <c r="E429" s="60"/>
      <c r="F429" s="60"/>
      <c r="G429" s="60"/>
      <c r="H429" s="60"/>
      <c r="I429" s="60"/>
      <c r="J429" s="60"/>
      <c r="K429" s="60"/>
      <c r="L429" s="60"/>
      <c r="M429" s="60"/>
      <c r="N429" s="60"/>
      <c r="O429" s="60"/>
    </row>
    <row r="430" spans="1:16" ht="12" customHeight="1" x14ac:dyDescent="0.2">
      <c r="A430" s="60"/>
      <c r="B430" s="42"/>
      <c r="C430" s="60"/>
      <c r="D430" s="60"/>
      <c r="E430" s="60"/>
      <c r="F430" s="60"/>
      <c r="G430" s="60"/>
      <c r="H430" s="60"/>
      <c r="I430" s="60"/>
      <c r="J430" s="60"/>
      <c r="K430" s="60"/>
      <c r="L430" s="60"/>
      <c r="M430" s="60"/>
      <c r="N430" s="60"/>
      <c r="O430" s="60"/>
    </row>
    <row r="431" spans="1:16" ht="12" customHeight="1" x14ac:dyDescent="0.2">
      <c r="B431" s="85"/>
      <c r="C431" s="85"/>
      <c r="D431" s="85"/>
      <c r="E431" s="85"/>
      <c r="F431" s="85"/>
      <c r="G431" s="85"/>
      <c r="H431" s="85"/>
      <c r="I431" s="85"/>
      <c r="J431" s="85"/>
      <c r="K431" s="85"/>
      <c r="L431" s="85"/>
      <c r="M431" s="85"/>
      <c r="N431" s="85"/>
      <c r="O431" s="85"/>
    </row>
    <row r="432" spans="1:16" ht="12" customHeight="1" x14ac:dyDescent="0.2">
      <c r="D432" s="164" t="s">
        <v>37</v>
      </c>
      <c r="E432" s="165"/>
      <c r="F432" s="165"/>
      <c r="G432" s="166"/>
      <c r="H432" s="135">
        <v>2022</v>
      </c>
      <c r="I432" s="136"/>
      <c r="J432" s="137"/>
      <c r="K432" s="135">
        <v>2021</v>
      </c>
      <c r="L432" s="136"/>
      <c r="M432" s="137"/>
    </row>
    <row r="433" spans="1:15" ht="12" customHeight="1" x14ac:dyDescent="0.2">
      <c r="D433" s="185" t="s">
        <v>429</v>
      </c>
      <c r="E433" s="186"/>
      <c r="F433" s="186"/>
      <c r="G433" s="187"/>
      <c r="H433" s="151">
        <v>0</v>
      </c>
      <c r="I433" s="152"/>
      <c r="J433" s="153"/>
      <c r="K433" s="151">
        <v>0</v>
      </c>
      <c r="L433" s="152"/>
      <c r="M433" s="153"/>
    </row>
    <row r="434" spans="1:15" ht="12" customHeight="1" x14ac:dyDescent="0.2">
      <c r="D434" s="158" t="s">
        <v>430</v>
      </c>
      <c r="E434" s="159"/>
      <c r="F434" s="159"/>
      <c r="G434" s="160"/>
      <c r="H434" s="151">
        <v>0</v>
      </c>
      <c r="I434" s="152"/>
      <c r="J434" s="153"/>
      <c r="K434" s="151">
        <v>0</v>
      </c>
      <c r="L434" s="152"/>
      <c r="M434" s="153"/>
    </row>
    <row r="435" spans="1:15" ht="12" customHeight="1" x14ac:dyDescent="0.2">
      <c r="D435" s="158" t="s">
        <v>431</v>
      </c>
      <c r="E435" s="159"/>
      <c r="F435" s="159"/>
      <c r="G435" s="160"/>
      <c r="H435" s="151">
        <v>2228778.25</v>
      </c>
      <c r="I435" s="152"/>
      <c r="J435" s="153"/>
      <c r="K435" s="151">
        <v>9765.0400000000009</v>
      </c>
      <c r="L435" s="152"/>
      <c r="M435" s="153"/>
    </row>
    <row r="436" spans="1:15" ht="12" customHeight="1" x14ac:dyDescent="0.2">
      <c r="D436" s="158" t="s">
        <v>432</v>
      </c>
      <c r="E436" s="159"/>
      <c r="F436" s="159"/>
      <c r="G436" s="160"/>
      <c r="H436" s="151">
        <v>0</v>
      </c>
      <c r="I436" s="152"/>
      <c r="J436" s="153"/>
      <c r="K436" s="151">
        <v>0</v>
      </c>
      <c r="L436" s="152"/>
      <c r="M436" s="153"/>
    </row>
    <row r="437" spans="1:15" ht="12" customHeight="1" x14ac:dyDescent="0.2">
      <c r="D437" s="158" t="s">
        <v>433</v>
      </c>
      <c r="E437" s="159"/>
      <c r="F437" s="159"/>
      <c r="G437" s="160"/>
      <c r="H437" s="151">
        <v>0</v>
      </c>
      <c r="I437" s="152"/>
      <c r="J437" s="153"/>
      <c r="K437" s="151">
        <v>0</v>
      </c>
      <c r="L437" s="152"/>
      <c r="M437" s="153"/>
    </row>
    <row r="438" spans="1:15" ht="12" customHeight="1" x14ac:dyDescent="0.2">
      <c r="D438" s="158" t="s">
        <v>434</v>
      </c>
      <c r="E438" s="159"/>
      <c r="F438" s="159"/>
      <c r="G438" s="160"/>
      <c r="H438" s="151">
        <v>90428.87</v>
      </c>
      <c r="I438" s="152"/>
      <c r="J438" s="153"/>
      <c r="K438" s="151">
        <v>90428.87</v>
      </c>
      <c r="L438" s="152"/>
      <c r="M438" s="153"/>
    </row>
    <row r="439" spans="1:15" ht="12" customHeight="1" x14ac:dyDescent="0.2">
      <c r="D439" s="158" t="s">
        <v>435</v>
      </c>
      <c r="E439" s="159"/>
      <c r="F439" s="159"/>
      <c r="G439" s="160"/>
      <c r="H439" s="151">
        <v>0</v>
      </c>
      <c r="I439" s="152"/>
      <c r="J439" s="153"/>
      <c r="K439" s="151">
        <v>0</v>
      </c>
      <c r="L439" s="152"/>
      <c r="M439" s="153"/>
    </row>
    <row r="440" spans="1:15" ht="12" customHeight="1" x14ac:dyDescent="0.2">
      <c r="D440" s="171" t="s">
        <v>436</v>
      </c>
      <c r="E440" s="172"/>
      <c r="F440" s="172"/>
      <c r="G440" s="173"/>
      <c r="H440" s="161">
        <f>SUM(H433:J438)</f>
        <v>2319207.12</v>
      </c>
      <c r="I440" s="162"/>
      <c r="J440" s="163"/>
      <c r="K440" s="161">
        <f>SUM(K433:M438)</f>
        <v>100193.91</v>
      </c>
      <c r="L440" s="162"/>
      <c r="M440" s="163"/>
    </row>
    <row r="441" spans="1:15" ht="12" customHeight="1" x14ac:dyDescent="0.2">
      <c r="D441" s="63"/>
      <c r="E441" s="63"/>
      <c r="F441" s="63"/>
      <c r="G441" s="63"/>
      <c r="H441" s="72"/>
      <c r="I441" s="72"/>
      <c r="J441" s="72"/>
      <c r="K441" s="72"/>
      <c r="L441" s="72"/>
      <c r="M441" s="72"/>
    </row>
    <row r="442" spans="1:15" ht="11.25" x14ac:dyDescent="0.2">
      <c r="A442" s="75"/>
      <c r="B442" s="86"/>
      <c r="C442" s="86"/>
      <c r="D442" s="86"/>
      <c r="E442" s="86"/>
      <c r="F442" s="86"/>
      <c r="G442" s="86"/>
      <c r="H442" s="86"/>
      <c r="I442" s="86"/>
      <c r="J442" s="86"/>
      <c r="K442" s="86"/>
      <c r="L442" s="86"/>
      <c r="M442" s="86"/>
      <c r="N442" s="86"/>
      <c r="O442" s="86"/>
    </row>
    <row r="443" spans="1:15" ht="12" customHeight="1" x14ac:dyDescent="0.2">
      <c r="B443" s="73"/>
      <c r="C443" s="73"/>
      <c r="D443" s="86"/>
      <c r="E443" s="86"/>
      <c r="F443" s="86"/>
      <c r="G443" s="86"/>
      <c r="H443" s="86"/>
      <c r="I443" s="86"/>
      <c r="J443" s="86"/>
      <c r="K443" s="86"/>
      <c r="L443" s="86"/>
      <c r="M443" s="86"/>
      <c r="N443" s="73"/>
      <c r="O443" s="73"/>
    </row>
    <row r="444" spans="1:15" ht="12" customHeight="1" x14ac:dyDescent="0.2">
      <c r="B444" s="35" t="s">
        <v>450</v>
      </c>
      <c r="D444" s="45"/>
      <c r="E444" s="45"/>
      <c r="F444" s="45"/>
      <c r="G444" s="45"/>
      <c r="H444" s="45"/>
      <c r="I444" s="45"/>
      <c r="J444" s="45"/>
      <c r="K444" s="45"/>
      <c r="L444" s="45"/>
      <c r="M444" s="45"/>
    </row>
    <row r="446" spans="1:15" ht="12" customHeight="1" x14ac:dyDescent="0.2">
      <c r="A446" s="49"/>
      <c r="B446" s="49"/>
      <c r="D446" s="252" t="s">
        <v>37</v>
      </c>
      <c r="E446" s="252"/>
      <c r="F446" s="252"/>
      <c r="G446" s="252"/>
      <c r="H446" s="207">
        <v>2022</v>
      </c>
      <c r="I446" s="207"/>
      <c r="J446" s="207"/>
      <c r="K446" s="207">
        <v>2021</v>
      </c>
      <c r="L446" s="207"/>
      <c r="M446" s="207"/>
    </row>
    <row r="447" spans="1:15" ht="12" customHeight="1" x14ac:dyDescent="0.2">
      <c r="A447" s="49"/>
      <c r="B447" s="49"/>
      <c r="D447" s="150" t="s">
        <v>440</v>
      </c>
      <c r="E447" s="150"/>
      <c r="F447" s="150"/>
      <c r="G447" s="150"/>
      <c r="H447" s="135"/>
      <c r="I447" s="136"/>
      <c r="J447" s="137"/>
      <c r="K447" s="135"/>
      <c r="L447" s="136"/>
      <c r="M447" s="137"/>
    </row>
    <row r="448" spans="1:15" ht="12" customHeight="1" x14ac:dyDescent="0.2">
      <c r="A448" s="49"/>
      <c r="B448" s="49"/>
      <c r="D448" s="138" t="s">
        <v>497</v>
      </c>
      <c r="E448" s="139"/>
      <c r="F448" s="139"/>
      <c r="G448" s="140"/>
      <c r="H448" s="235">
        <v>237150</v>
      </c>
      <c r="I448" s="236"/>
      <c r="J448" s="237"/>
      <c r="K448" s="135"/>
      <c r="L448" s="136"/>
      <c r="M448" s="137"/>
    </row>
    <row r="449" spans="1:13" ht="28.5" customHeight="1" x14ac:dyDescent="0.2">
      <c r="A449" s="60"/>
      <c r="B449" s="60"/>
      <c r="C449" s="60"/>
      <c r="D449" s="233" t="s">
        <v>437</v>
      </c>
      <c r="E449" s="234"/>
      <c r="F449" s="234"/>
      <c r="G449" s="234"/>
      <c r="H449" s="156">
        <v>48156781.039999999</v>
      </c>
      <c r="I449" s="156"/>
      <c r="J449" s="156"/>
      <c r="K449" s="156">
        <v>28064418.960000001</v>
      </c>
      <c r="L449" s="156"/>
      <c r="M449" s="156"/>
    </row>
    <row r="450" spans="1:13" ht="22.5" customHeight="1" x14ac:dyDescent="0.2">
      <c r="A450" s="60"/>
      <c r="B450" s="60"/>
      <c r="C450" s="60"/>
      <c r="D450" s="234" t="s">
        <v>438</v>
      </c>
      <c r="E450" s="234"/>
      <c r="F450" s="234"/>
      <c r="G450" s="234"/>
      <c r="H450" s="155">
        <v>1634448.39</v>
      </c>
      <c r="I450" s="155"/>
      <c r="J450" s="155"/>
      <c r="K450" s="155">
        <v>0</v>
      </c>
      <c r="L450" s="155"/>
      <c r="M450" s="155"/>
    </row>
    <row r="451" spans="1:13" ht="12" customHeight="1" x14ac:dyDescent="0.2">
      <c r="A451" s="60"/>
      <c r="B451" s="60"/>
      <c r="C451" s="60"/>
      <c r="D451" s="233" t="s">
        <v>439</v>
      </c>
      <c r="E451" s="233"/>
      <c r="F451" s="233"/>
      <c r="G451" s="233"/>
      <c r="H451" s="156">
        <f>SUM(H448:J450)</f>
        <v>50028379.43</v>
      </c>
      <c r="I451" s="156"/>
      <c r="J451" s="156"/>
      <c r="K451" s="156">
        <f>SUM(K449:M450)</f>
        <v>28064418.960000001</v>
      </c>
      <c r="L451" s="156"/>
      <c r="M451" s="156"/>
    </row>
    <row r="452" spans="1:13" ht="12" customHeight="1" x14ac:dyDescent="0.2">
      <c r="D452" s="157" t="s">
        <v>441</v>
      </c>
      <c r="E452" s="157"/>
      <c r="F452" s="157"/>
      <c r="G452" s="157"/>
      <c r="H452" s="156"/>
      <c r="I452" s="156"/>
      <c r="J452" s="156"/>
      <c r="K452" s="156"/>
      <c r="L452" s="156"/>
      <c r="M452" s="156"/>
    </row>
    <row r="453" spans="1:13" ht="12" customHeight="1" x14ac:dyDescent="0.2">
      <c r="A453" s="60"/>
      <c r="B453" s="60"/>
      <c r="C453" s="60"/>
      <c r="D453" s="233" t="s">
        <v>442</v>
      </c>
      <c r="E453" s="233"/>
      <c r="F453" s="233"/>
      <c r="G453" s="233"/>
      <c r="H453" s="156">
        <v>36955439.049999997</v>
      </c>
      <c r="I453" s="156"/>
      <c r="J453" s="156"/>
      <c r="K453" s="156">
        <v>25758687.039999999</v>
      </c>
      <c r="L453" s="156"/>
      <c r="M453" s="156"/>
    </row>
    <row r="454" spans="1:13" ht="12" customHeight="1" x14ac:dyDescent="0.2">
      <c r="A454" s="60"/>
      <c r="B454" s="60"/>
      <c r="C454" s="60"/>
      <c r="D454" s="233" t="s">
        <v>443</v>
      </c>
      <c r="E454" s="234"/>
      <c r="F454" s="234"/>
      <c r="G454" s="234"/>
      <c r="H454" s="154">
        <v>1061140.47</v>
      </c>
      <c r="I454" s="154"/>
      <c r="J454" s="154"/>
      <c r="K454" s="154">
        <v>419154.88</v>
      </c>
      <c r="L454" s="154"/>
      <c r="M454" s="154"/>
    </row>
    <row r="455" spans="1:13" ht="12" customHeight="1" x14ac:dyDescent="0.2">
      <c r="A455" s="60"/>
      <c r="B455" s="60"/>
      <c r="C455" s="60"/>
      <c r="D455" s="234"/>
      <c r="E455" s="234"/>
      <c r="F455" s="234"/>
      <c r="G455" s="234"/>
      <c r="H455" s="154"/>
      <c r="I455" s="154"/>
      <c r="J455" s="154"/>
      <c r="K455" s="154"/>
      <c r="L455" s="154"/>
      <c r="M455" s="154"/>
    </row>
    <row r="456" spans="1:13" ht="12" customHeight="1" x14ac:dyDescent="0.2">
      <c r="A456" s="60"/>
      <c r="B456" s="60"/>
      <c r="C456" s="60"/>
      <c r="D456" s="233" t="s">
        <v>444</v>
      </c>
      <c r="E456" s="234"/>
      <c r="F456" s="234"/>
      <c r="G456" s="234"/>
      <c r="H456" s="154">
        <v>4619658.82</v>
      </c>
      <c r="I456" s="154"/>
      <c r="J456" s="154"/>
      <c r="K456" s="154">
        <v>2804468.65</v>
      </c>
      <c r="L456" s="154"/>
      <c r="M456" s="154"/>
    </row>
    <row r="457" spans="1:13" ht="11.25" x14ac:dyDescent="0.2">
      <c r="D457" s="234"/>
      <c r="E457" s="234"/>
      <c r="F457" s="234"/>
      <c r="G457" s="234"/>
      <c r="H457" s="154"/>
      <c r="I457" s="154"/>
      <c r="J457" s="154"/>
      <c r="K457" s="154"/>
      <c r="L457" s="154"/>
      <c r="M457" s="154"/>
    </row>
    <row r="458" spans="1:13" ht="11.25" x14ac:dyDescent="0.2">
      <c r="D458" s="138" t="s">
        <v>448</v>
      </c>
      <c r="E458" s="139"/>
      <c r="F458" s="139"/>
      <c r="G458" s="140"/>
      <c r="H458" s="141"/>
      <c r="I458" s="142"/>
      <c r="J458" s="143"/>
      <c r="K458" s="141">
        <v>8000</v>
      </c>
      <c r="L458" s="142"/>
      <c r="M458" s="143"/>
    </row>
    <row r="459" spans="1:13" ht="11.25" x14ac:dyDescent="0.2">
      <c r="D459" s="138" t="s">
        <v>449</v>
      </c>
      <c r="E459" s="139"/>
      <c r="F459" s="139"/>
      <c r="G459" s="140"/>
      <c r="H459" s="141"/>
      <c r="I459" s="142"/>
      <c r="J459" s="143"/>
      <c r="K459" s="141">
        <v>1615558.13</v>
      </c>
      <c r="L459" s="142"/>
      <c r="M459" s="143"/>
    </row>
    <row r="460" spans="1:13" ht="11.25" x14ac:dyDescent="0.2">
      <c r="D460" s="254" t="s">
        <v>156</v>
      </c>
      <c r="E460" s="254"/>
      <c r="F460" s="254"/>
      <c r="G460" s="254"/>
      <c r="H460" s="131">
        <f>(H451-H453-H454-H456)</f>
        <v>7392141.0900000017</v>
      </c>
      <c r="I460" s="131"/>
      <c r="J460" s="131"/>
      <c r="K460" s="131">
        <f>(K451-K453-K454-K456-K458-K459)</f>
        <v>-2541449.7399999979</v>
      </c>
      <c r="L460" s="131"/>
      <c r="M460" s="131"/>
    </row>
    <row r="461" spans="1:13" ht="11.25" x14ac:dyDescent="0.2">
      <c r="D461" s="130" t="s">
        <v>445</v>
      </c>
      <c r="E461" s="130"/>
      <c r="F461" s="130"/>
      <c r="G461" s="130"/>
      <c r="H461" s="131">
        <v>-194990.89</v>
      </c>
      <c r="I461" s="131"/>
      <c r="J461" s="131"/>
      <c r="K461" s="132">
        <v>-539686.69999999995</v>
      </c>
      <c r="L461" s="133"/>
      <c r="M461" s="134"/>
    </row>
    <row r="462" spans="1:13" ht="11.25" x14ac:dyDescent="0.2">
      <c r="D462" s="130" t="s">
        <v>446</v>
      </c>
      <c r="E462" s="130"/>
      <c r="F462" s="130"/>
      <c r="G462" s="130"/>
      <c r="H462" s="131">
        <v>-4978136.99</v>
      </c>
      <c r="I462" s="131"/>
      <c r="J462" s="131"/>
      <c r="K462" s="132">
        <v>0</v>
      </c>
      <c r="L462" s="133"/>
      <c r="M462" s="134"/>
    </row>
    <row r="463" spans="1:13" ht="11.25" x14ac:dyDescent="0.2">
      <c r="D463" s="130" t="s">
        <v>447</v>
      </c>
      <c r="E463" s="130"/>
      <c r="F463" s="130"/>
      <c r="G463" s="130"/>
      <c r="H463" s="131">
        <v>2219013.21</v>
      </c>
      <c r="I463" s="131"/>
      <c r="J463" s="131"/>
      <c r="K463" s="132">
        <v>-3081136.44</v>
      </c>
      <c r="L463" s="133"/>
      <c r="M463" s="134"/>
    </row>
    <row r="464" spans="1:13" ht="12" customHeight="1" x14ac:dyDescent="0.2">
      <c r="D464" s="253"/>
      <c r="E464" s="253"/>
      <c r="F464" s="253"/>
      <c r="G464" s="253"/>
      <c r="H464" s="253"/>
      <c r="I464" s="253"/>
      <c r="J464" s="253"/>
      <c r="K464" s="253"/>
      <c r="L464" s="253"/>
      <c r="M464" s="253"/>
    </row>
    <row r="465" spans="1:31" ht="12" customHeight="1" x14ac:dyDescent="0.2">
      <c r="D465" s="49"/>
      <c r="E465" s="49"/>
      <c r="F465" s="49"/>
      <c r="G465" s="49"/>
      <c r="H465" s="74"/>
      <c r="I465" s="74"/>
      <c r="J465" s="74"/>
      <c r="K465" s="74"/>
      <c r="L465" s="74"/>
      <c r="M465" s="74"/>
    </row>
    <row r="466" spans="1:31" s="75" customFormat="1" ht="12" customHeight="1" x14ac:dyDescent="0.2">
      <c r="A466" s="87"/>
      <c r="B466" s="87"/>
      <c r="C466" s="87"/>
      <c r="D466" s="87"/>
      <c r="E466" s="87"/>
      <c r="F466" s="87"/>
      <c r="G466" s="87"/>
      <c r="H466" s="87"/>
      <c r="I466" s="87"/>
      <c r="J466" s="87"/>
      <c r="K466" s="87"/>
      <c r="L466" s="87"/>
      <c r="M466" s="87"/>
      <c r="N466" s="87"/>
      <c r="O466" s="87"/>
    </row>
    <row r="467" spans="1:31" ht="23.25" customHeight="1" x14ac:dyDescent="0.2">
      <c r="A467" s="42" t="s">
        <v>24</v>
      </c>
      <c r="B467" s="202" t="s">
        <v>25</v>
      </c>
      <c r="C467" s="202"/>
      <c r="D467" s="202"/>
      <c r="E467" s="202"/>
      <c r="F467" s="202"/>
      <c r="G467" s="202"/>
      <c r="H467" s="202"/>
      <c r="I467" s="202"/>
      <c r="J467" s="202"/>
      <c r="K467" s="202"/>
      <c r="L467" s="202"/>
      <c r="M467" s="202"/>
      <c r="N467" s="202"/>
      <c r="O467" s="202"/>
    </row>
    <row r="468" spans="1:31" ht="12" customHeight="1" x14ac:dyDescent="0.2">
      <c r="D468" s="76"/>
      <c r="E468" s="76"/>
      <c r="F468" s="76"/>
      <c r="G468" s="76"/>
      <c r="H468" s="76"/>
      <c r="I468" s="76"/>
      <c r="J468" s="76"/>
      <c r="K468" s="76"/>
      <c r="L468" s="76"/>
      <c r="M468" s="76"/>
    </row>
    <row r="469" spans="1:31" s="54" customFormat="1" ht="12" customHeight="1" x14ac:dyDescent="0.2">
      <c r="A469" s="201" t="s">
        <v>112</v>
      </c>
      <c r="B469" s="201"/>
      <c r="C469" s="201"/>
      <c r="D469" s="201"/>
      <c r="E469" s="201"/>
      <c r="F469" s="201"/>
      <c r="G469" s="201"/>
      <c r="H469" s="201"/>
      <c r="I469" s="201"/>
      <c r="J469" s="201"/>
      <c r="K469" s="201"/>
      <c r="L469" s="201"/>
      <c r="M469" s="201"/>
      <c r="N469" s="201"/>
      <c r="O469" s="201"/>
      <c r="Q469" s="33"/>
      <c r="R469" s="33"/>
      <c r="S469" s="33"/>
      <c r="T469" s="33"/>
      <c r="U469" s="33"/>
      <c r="V469" s="33"/>
      <c r="W469" s="33"/>
      <c r="X469" s="33"/>
      <c r="Y469" s="33"/>
      <c r="Z469" s="33"/>
      <c r="AA469" s="33"/>
      <c r="AB469" s="33"/>
      <c r="AC469" s="33"/>
      <c r="AD469" s="33"/>
      <c r="AE469" s="33"/>
    </row>
    <row r="470" spans="1:31" s="54" customFormat="1" ht="11.25" x14ac:dyDescent="0.2">
      <c r="A470" s="201"/>
      <c r="B470" s="201"/>
      <c r="C470" s="201"/>
      <c r="D470" s="201"/>
      <c r="E470" s="201"/>
      <c r="F470" s="201"/>
      <c r="G470" s="201"/>
      <c r="H470" s="201"/>
      <c r="I470" s="201"/>
      <c r="J470" s="201"/>
      <c r="K470" s="201"/>
      <c r="L470" s="201"/>
      <c r="M470" s="201"/>
      <c r="N470" s="201"/>
      <c r="O470" s="201"/>
      <c r="Q470" s="33"/>
      <c r="R470" s="33"/>
      <c r="S470" s="33"/>
      <c r="T470" s="33"/>
      <c r="U470" s="33"/>
      <c r="V470" s="33"/>
      <c r="W470" s="33"/>
      <c r="X470" s="33"/>
      <c r="Y470" s="33"/>
      <c r="Z470" s="33"/>
      <c r="AA470" s="33"/>
      <c r="AB470" s="33"/>
      <c r="AC470" s="33"/>
      <c r="AD470" s="33"/>
      <c r="AE470" s="33"/>
    </row>
    <row r="471" spans="1:31" s="54" customFormat="1" ht="11.25" x14ac:dyDescent="0.2">
      <c r="A471" s="77"/>
      <c r="B471" s="77"/>
      <c r="C471" s="77"/>
      <c r="D471" s="77"/>
      <c r="E471" s="77"/>
      <c r="F471" s="77"/>
      <c r="G471" s="77"/>
      <c r="H471" s="77"/>
      <c r="I471" s="77"/>
      <c r="J471" s="77"/>
      <c r="K471" s="77"/>
      <c r="L471" s="77"/>
      <c r="M471" s="77"/>
      <c r="N471" s="77"/>
      <c r="O471" s="77"/>
      <c r="Q471" s="33"/>
      <c r="R471" s="33"/>
      <c r="S471" s="33"/>
      <c r="T471" s="33"/>
      <c r="U471" s="33"/>
      <c r="V471" s="33"/>
      <c r="W471" s="33"/>
      <c r="X471" s="33"/>
      <c r="Y471" s="33"/>
      <c r="Z471" s="33"/>
      <c r="AA471" s="33"/>
      <c r="AB471" s="33"/>
      <c r="AC471" s="33"/>
      <c r="AD471" s="33"/>
      <c r="AE471" s="33"/>
    </row>
    <row r="472" spans="1:31" s="54" customFormat="1" ht="11.25" x14ac:dyDescent="0.2">
      <c r="A472" s="129" t="s">
        <v>455</v>
      </c>
      <c r="B472" s="129"/>
      <c r="C472" s="129"/>
      <c r="D472" s="129"/>
      <c r="E472" s="129"/>
      <c r="F472" s="129"/>
      <c r="G472" s="129"/>
      <c r="H472" s="77"/>
      <c r="I472" s="77"/>
      <c r="J472" s="77"/>
      <c r="K472" s="77"/>
      <c r="L472" s="77"/>
      <c r="M472" s="77"/>
      <c r="N472" s="77"/>
      <c r="O472" s="77"/>
      <c r="Q472" s="33"/>
      <c r="R472" s="33"/>
      <c r="S472" s="33"/>
      <c r="T472" s="33"/>
      <c r="U472" s="33"/>
      <c r="V472" s="33"/>
      <c r="W472" s="33"/>
      <c r="X472" s="33"/>
      <c r="Y472" s="33"/>
      <c r="Z472" s="33"/>
      <c r="AA472" s="33"/>
      <c r="AB472" s="33"/>
      <c r="AC472" s="33"/>
      <c r="AD472" s="33"/>
      <c r="AE472" s="33"/>
    </row>
    <row r="473" spans="1:31" s="54" customFormat="1" ht="12" customHeight="1" x14ac:dyDescent="0.2">
      <c r="A473" s="77"/>
      <c r="B473" s="77"/>
      <c r="C473" s="123" t="s">
        <v>451</v>
      </c>
      <c r="D473" s="123"/>
      <c r="E473" s="123"/>
      <c r="F473" s="77"/>
      <c r="G473" s="78">
        <v>48393931.039999999</v>
      </c>
      <c r="H473" s="77"/>
      <c r="I473" s="77"/>
      <c r="J473" s="77"/>
      <c r="K473" s="77"/>
      <c r="L473" s="77"/>
      <c r="M473" s="77"/>
      <c r="N473" s="77"/>
      <c r="O473" s="77"/>
      <c r="Q473" s="33"/>
      <c r="R473" s="33"/>
      <c r="S473" s="33"/>
      <c r="T473" s="33"/>
      <c r="U473" s="33"/>
      <c r="V473" s="33"/>
      <c r="W473" s="33"/>
      <c r="X473" s="33"/>
      <c r="Y473" s="33"/>
      <c r="Z473" s="33"/>
      <c r="AA473" s="33"/>
      <c r="AB473" s="33"/>
      <c r="AC473" s="33"/>
      <c r="AD473" s="33"/>
      <c r="AE473" s="33"/>
    </row>
    <row r="474" spans="1:31" s="54" customFormat="1" ht="12" customHeight="1" x14ac:dyDescent="0.2">
      <c r="A474" s="77"/>
      <c r="B474" s="77"/>
      <c r="C474" s="123" t="s">
        <v>452</v>
      </c>
      <c r="D474" s="123"/>
      <c r="E474" s="123"/>
      <c r="F474" s="123"/>
      <c r="G474" s="77">
        <v>0</v>
      </c>
      <c r="H474" s="77"/>
      <c r="I474" s="77"/>
      <c r="J474" s="77"/>
      <c r="K474" s="77"/>
      <c r="L474" s="77"/>
      <c r="M474" s="77"/>
      <c r="N474" s="77"/>
      <c r="O474" s="77"/>
      <c r="Q474" s="33"/>
      <c r="R474" s="33"/>
      <c r="S474" s="33"/>
      <c r="T474" s="33"/>
      <c r="U474" s="33"/>
      <c r="V474" s="33"/>
      <c r="W474" s="33"/>
      <c r="X474" s="33"/>
      <c r="Y474" s="33"/>
      <c r="Z474" s="33"/>
      <c r="AA474" s="33"/>
      <c r="AB474" s="33"/>
      <c r="AC474" s="33"/>
      <c r="AD474" s="33"/>
      <c r="AE474" s="33"/>
    </row>
    <row r="475" spans="1:31" s="54" customFormat="1" ht="11.25" x14ac:dyDescent="0.2">
      <c r="A475" s="77"/>
      <c r="B475" s="77"/>
      <c r="C475" s="123" t="s">
        <v>453</v>
      </c>
      <c r="D475" s="123"/>
      <c r="E475" s="123"/>
      <c r="F475" s="123"/>
      <c r="G475" s="77">
        <v>0</v>
      </c>
      <c r="H475" s="77"/>
      <c r="I475" s="77"/>
      <c r="J475" s="77"/>
      <c r="K475" s="77"/>
      <c r="L475" s="77"/>
      <c r="M475" s="77"/>
      <c r="N475" s="77"/>
      <c r="O475" s="77"/>
      <c r="Q475" s="33"/>
      <c r="R475" s="33"/>
      <c r="S475" s="33"/>
      <c r="T475" s="33"/>
      <c r="U475" s="33"/>
      <c r="V475" s="33"/>
      <c r="W475" s="33"/>
      <c r="X475" s="33"/>
      <c r="Y475" s="33"/>
      <c r="Z475" s="33"/>
      <c r="AA475" s="33"/>
      <c r="AB475" s="33"/>
      <c r="AC475" s="33"/>
      <c r="AD475" s="33"/>
      <c r="AE475" s="33"/>
    </row>
    <row r="476" spans="1:31" s="54" customFormat="1" ht="11.25" x14ac:dyDescent="0.2">
      <c r="A476" s="77"/>
      <c r="B476" s="77"/>
      <c r="C476" s="123" t="s">
        <v>454</v>
      </c>
      <c r="D476" s="123"/>
      <c r="E476" s="123"/>
      <c r="F476" s="123"/>
      <c r="G476" s="78">
        <f>(G473-G474-G475)</f>
        <v>48393931.039999999</v>
      </c>
      <c r="H476" s="77"/>
      <c r="I476" s="77"/>
      <c r="J476" s="77"/>
      <c r="K476" s="77"/>
      <c r="L476" s="77"/>
      <c r="M476" s="77"/>
      <c r="N476" s="77"/>
      <c r="O476" s="77"/>
      <c r="Q476" s="33"/>
      <c r="R476" s="33"/>
      <c r="S476" s="33"/>
      <c r="T476" s="33"/>
      <c r="U476" s="33"/>
      <c r="V476" s="33"/>
      <c r="W476" s="33"/>
      <c r="X476" s="33"/>
      <c r="Y476" s="33"/>
      <c r="Z476" s="33"/>
      <c r="AA476" s="33"/>
      <c r="AB476" s="33"/>
      <c r="AC476" s="33"/>
      <c r="AD476" s="33"/>
      <c r="AE476" s="33"/>
    </row>
    <row r="477" spans="1:31" s="54" customFormat="1" ht="11.25" x14ac:dyDescent="0.2">
      <c r="A477" s="77"/>
      <c r="B477" s="77"/>
      <c r="C477" s="79"/>
      <c r="D477" s="79"/>
      <c r="E477" s="79"/>
      <c r="F477" s="79"/>
      <c r="G477" s="78"/>
      <c r="H477" s="77"/>
      <c r="I477" s="77"/>
      <c r="J477" s="77"/>
      <c r="K477" s="77"/>
      <c r="L477" s="77"/>
      <c r="M477" s="77"/>
      <c r="N477" s="77"/>
      <c r="O477" s="77"/>
      <c r="Q477" s="33"/>
      <c r="R477" s="33"/>
      <c r="S477" s="33"/>
      <c r="T477" s="33"/>
      <c r="U477" s="33"/>
      <c r="V477" s="33"/>
      <c r="W477" s="33"/>
      <c r="X477" s="33"/>
      <c r="Y477" s="33"/>
      <c r="Z477" s="33"/>
      <c r="AA477" s="33"/>
      <c r="AB477" s="33"/>
      <c r="AC477" s="33"/>
      <c r="AD477" s="33"/>
      <c r="AE477" s="33"/>
    </row>
    <row r="478" spans="1:31" s="54" customFormat="1" ht="11.25" x14ac:dyDescent="0.2">
      <c r="A478" s="129" t="s">
        <v>456</v>
      </c>
      <c r="B478" s="129"/>
      <c r="C478" s="129"/>
      <c r="D478" s="129"/>
      <c r="E478" s="129"/>
      <c r="F478" s="129"/>
      <c r="G478" s="129"/>
      <c r="H478" s="77"/>
      <c r="I478" s="77"/>
      <c r="J478" s="77"/>
      <c r="K478" s="77"/>
      <c r="L478" s="77"/>
      <c r="M478" s="77"/>
      <c r="N478" s="77"/>
      <c r="O478" s="77"/>
      <c r="Q478" s="33"/>
      <c r="R478" s="33"/>
      <c r="S478" s="33"/>
      <c r="T478" s="33"/>
      <c r="U478" s="33"/>
      <c r="V478" s="33"/>
      <c r="W478" s="33"/>
      <c r="X478" s="33"/>
      <c r="Y478" s="33"/>
      <c r="Z478" s="33"/>
      <c r="AA478" s="33"/>
      <c r="AB478" s="33"/>
      <c r="AC478" s="33"/>
      <c r="AD478" s="33"/>
      <c r="AE478" s="33"/>
    </row>
    <row r="479" spans="1:31" s="54" customFormat="1" ht="11.25" x14ac:dyDescent="0.2">
      <c r="A479" s="77"/>
      <c r="B479" s="77"/>
      <c r="C479" s="123" t="s">
        <v>457</v>
      </c>
      <c r="D479" s="123"/>
      <c r="E479" s="123"/>
      <c r="F479" s="77"/>
      <c r="G479" s="78">
        <v>48393931.039999999</v>
      </c>
      <c r="H479" s="77"/>
      <c r="I479" s="77"/>
      <c r="J479" s="77"/>
      <c r="K479" s="77"/>
      <c r="L479" s="77"/>
      <c r="M479" s="77"/>
      <c r="N479" s="77"/>
      <c r="O479" s="77"/>
      <c r="Q479" s="33"/>
      <c r="R479" s="33"/>
      <c r="S479" s="33"/>
      <c r="T479" s="33"/>
      <c r="U479" s="33"/>
      <c r="V479" s="33"/>
      <c r="W479" s="33"/>
      <c r="X479" s="33"/>
      <c r="Y479" s="33"/>
      <c r="Z479" s="33"/>
      <c r="AA479" s="33"/>
      <c r="AB479" s="33"/>
      <c r="AC479" s="33"/>
      <c r="AD479" s="33"/>
      <c r="AE479" s="33"/>
    </row>
    <row r="480" spans="1:31" s="54" customFormat="1" ht="11.25" x14ac:dyDescent="0.2">
      <c r="A480" s="77"/>
      <c r="B480" s="77"/>
      <c r="C480" s="123" t="s">
        <v>458</v>
      </c>
      <c r="D480" s="123"/>
      <c r="E480" s="123"/>
      <c r="F480" s="123"/>
      <c r="G480" s="78">
        <v>0</v>
      </c>
      <c r="H480" s="77"/>
      <c r="I480" s="77"/>
      <c r="J480" s="77"/>
      <c r="K480" s="77"/>
      <c r="L480" s="77"/>
      <c r="M480" s="77"/>
      <c r="N480" s="77"/>
      <c r="O480" s="77"/>
      <c r="Q480" s="33"/>
      <c r="R480" s="33"/>
      <c r="S480" s="33"/>
      <c r="T480" s="33"/>
      <c r="U480" s="33"/>
      <c r="V480" s="33"/>
      <c r="W480" s="33"/>
      <c r="X480" s="33"/>
      <c r="Y480" s="33"/>
      <c r="Z480" s="33"/>
      <c r="AA480" s="33"/>
      <c r="AB480" s="33"/>
      <c r="AC480" s="33"/>
      <c r="AD480" s="33"/>
      <c r="AE480" s="33"/>
    </row>
    <row r="481" spans="1:31" s="54" customFormat="1" ht="11.25" x14ac:dyDescent="0.2">
      <c r="A481" s="77"/>
      <c r="B481" s="77"/>
      <c r="C481" s="123" t="s">
        <v>459</v>
      </c>
      <c r="D481" s="123"/>
      <c r="E481" s="123"/>
      <c r="F481" s="123"/>
      <c r="G481" s="78">
        <v>0</v>
      </c>
      <c r="H481" s="77"/>
      <c r="I481" s="77"/>
      <c r="J481" s="77"/>
      <c r="K481" s="77"/>
      <c r="L481" s="77"/>
      <c r="M481" s="77"/>
      <c r="N481" s="77"/>
      <c r="O481" s="77"/>
      <c r="Q481" s="33"/>
      <c r="R481" s="33"/>
      <c r="S481" s="33"/>
      <c r="T481" s="33"/>
      <c r="U481" s="33"/>
      <c r="V481" s="33"/>
      <c r="W481" s="33"/>
      <c r="X481" s="33"/>
      <c r="Y481" s="33"/>
      <c r="Z481" s="33"/>
      <c r="AA481" s="33"/>
      <c r="AB481" s="33"/>
      <c r="AC481" s="33"/>
      <c r="AD481" s="33"/>
      <c r="AE481" s="33"/>
    </row>
    <row r="482" spans="1:31" s="54" customFormat="1" ht="11.25" x14ac:dyDescent="0.2">
      <c r="A482" s="77"/>
      <c r="B482" s="77"/>
      <c r="C482" s="123" t="s">
        <v>460</v>
      </c>
      <c r="D482" s="123"/>
      <c r="E482" s="123"/>
      <c r="F482" s="123"/>
      <c r="G482" s="78">
        <f>(G479+G480+G481)</f>
        <v>48393931.039999999</v>
      </c>
      <c r="H482" s="77"/>
      <c r="I482" s="77"/>
      <c r="J482" s="77"/>
      <c r="K482" s="77"/>
      <c r="L482" s="77"/>
      <c r="M482" s="77"/>
      <c r="N482" s="77"/>
      <c r="O482" s="77"/>
      <c r="Q482" s="33"/>
      <c r="R482" s="33"/>
      <c r="S482" s="33"/>
      <c r="T482" s="33"/>
      <c r="U482" s="33"/>
      <c r="V482" s="33"/>
      <c r="W482" s="33"/>
      <c r="X482" s="33"/>
      <c r="Y482" s="33"/>
      <c r="Z482" s="33"/>
      <c r="AA482" s="33"/>
      <c r="AB482" s="33"/>
      <c r="AC482" s="33"/>
      <c r="AD482" s="33"/>
      <c r="AE482" s="33"/>
    </row>
    <row r="483" spans="1:31" s="54" customFormat="1" ht="11.25" x14ac:dyDescent="0.2">
      <c r="A483" s="77"/>
      <c r="B483" s="77"/>
      <c r="C483" s="77"/>
      <c r="D483" s="77"/>
      <c r="E483" s="77"/>
      <c r="F483" s="77"/>
      <c r="G483" s="77"/>
      <c r="H483" s="77"/>
      <c r="I483" s="77"/>
      <c r="J483" s="77"/>
      <c r="K483" s="77"/>
      <c r="L483" s="77"/>
      <c r="M483" s="77"/>
      <c r="N483" s="77"/>
      <c r="O483" s="77"/>
      <c r="Q483" s="33"/>
      <c r="R483" s="33"/>
      <c r="S483" s="33"/>
      <c r="T483" s="33"/>
      <c r="U483" s="33"/>
      <c r="V483" s="33"/>
      <c r="W483" s="33"/>
      <c r="X483" s="33"/>
      <c r="Y483" s="33"/>
      <c r="Z483" s="33"/>
      <c r="AA483" s="33"/>
      <c r="AB483" s="33"/>
      <c r="AC483" s="33"/>
      <c r="AD483" s="33"/>
      <c r="AE483" s="33"/>
    </row>
    <row r="484" spans="1:31" ht="12" customHeight="1" x14ac:dyDescent="0.2">
      <c r="D484" s="77"/>
      <c r="E484" s="77"/>
      <c r="F484" s="77"/>
      <c r="G484" s="77"/>
      <c r="H484" s="77"/>
      <c r="I484" s="77"/>
      <c r="J484" s="77"/>
      <c r="K484" s="77"/>
      <c r="L484" s="77"/>
      <c r="M484" s="77"/>
    </row>
    <row r="485" spans="1:31" ht="12" customHeight="1" x14ac:dyDescent="0.2">
      <c r="A485" s="203"/>
      <c r="B485" s="203"/>
      <c r="C485" s="203"/>
      <c r="D485" s="203"/>
      <c r="E485" s="203"/>
      <c r="F485" s="203"/>
      <c r="G485" s="203"/>
      <c r="H485" s="203"/>
      <c r="I485" s="203"/>
      <c r="J485" s="203"/>
      <c r="K485" s="203"/>
      <c r="L485" s="203"/>
      <c r="M485" s="203"/>
      <c r="N485" s="203"/>
      <c r="O485" s="203"/>
      <c r="Q485" s="54"/>
    </row>
    <row r="486" spans="1:31" ht="12" customHeight="1" x14ac:dyDescent="0.2">
      <c r="D486" s="40"/>
      <c r="E486" s="40"/>
      <c r="F486" s="40"/>
      <c r="G486" s="40"/>
      <c r="H486" s="40"/>
      <c r="I486" s="40"/>
      <c r="J486" s="40"/>
      <c r="K486" s="40"/>
      <c r="L486" s="40"/>
      <c r="M486" s="40"/>
      <c r="Q486" s="54"/>
    </row>
    <row r="487" spans="1:31" ht="12" customHeight="1" x14ac:dyDescent="0.2">
      <c r="A487" s="201" t="s">
        <v>113</v>
      </c>
      <c r="B487" s="201"/>
      <c r="C487" s="201"/>
      <c r="D487" s="201"/>
      <c r="E487" s="201"/>
      <c r="F487" s="201"/>
      <c r="G487" s="201"/>
      <c r="H487" s="201"/>
      <c r="I487" s="201"/>
      <c r="J487" s="201"/>
      <c r="K487" s="201"/>
      <c r="L487" s="201"/>
      <c r="M487" s="201"/>
      <c r="N487" s="201"/>
      <c r="O487" s="201"/>
    </row>
    <row r="488" spans="1:31" ht="11.25" x14ac:dyDescent="0.2">
      <c r="A488" s="201"/>
      <c r="B488" s="201"/>
      <c r="C488" s="201"/>
      <c r="D488" s="201"/>
      <c r="E488" s="201"/>
      <c r="F488" s="201"/>
      <c r="G488" s="201"/>
      <c r="H488" s="201"/>
      <c r="I488" s="201"/>
      <c r="J488" s="201"/>
      <c r="K488" s="201"/>
      <c r="L488" s="201"/>
      <c r="M488" s="201"/>
      <c r="N488" s="201"/>
      <c r="O488" s="201"/>
      <c r="R488" s="54"/>
      <c r="S488" s="54"/>
      <c r="T488" s="54"/>
      <c r="U488" s="54"/>
      <c r="V488" s="54"/>
      <c r="W488" s="54"/>
      <c r="X488" s="54"/>
      <c r="Y488" s="54"/>
    </row>
    <row r="489" spans="1:31" ht="11.25" x14ac:dyDescent="0.2">
      <c r="A489" s="201"/>
      <c r="B489" s="201"/>
      <c r="C489" s="201"/>
      <c r="D489" s="201"/>
      <c r="E489" s="201"/>
      <c r="F489" s="201"/>
      <c r="G489" s="201"/>
      <c r="H489" s="201"/>
      <c r="I489" s="201"/>
      <c r="J489" s="201"/>
      <c r="K489" s="201"/>
      <c r="L489" s="201"/>
      <c r="M489" s="201"/>
      <c r="N489" s="201"/>
      <c r="O489" s="201"/>
      <c r="R489" s="54"/>
      <c r="S489" s="54"/>
      <c r="T489" s="54"/>
      <c r="U489" s="54"/>
      <c r="V489" s="54"/>
      <c r="W489" s="54"/>
      <c r="X489" s="54"/>
      <c r="Y489" s="54"/>
    </row>
    <row r="490" spans="1:31" ht="11.25" x14ac:dyDescent="0.2">
      <c r="A490" s="80"/>
      <c r="B490" s="80"/>
      <c r="C490" s="80"/>
      <c r="D490" s="81"/>
      <c r="E490" s="81"/>
      <c r="F490" s="81"/>
      <c r="G490" s="81"/>
      <c r="H490" s="81"/>
      <c r="I490" s="81"/>
      <c r="J490" s="81"/>
      <c r="K490" s="81"/>
      <c r="L490" s="81"/>
      <c r="M490" s="81"/>
      <c r="N490" s="80"/>
      <c r="O490" s="80"/>
    </row>
    <row r="491" spans="1:31" ht="12" customHeight="1" x14ac:dyDescent="0.2">
      <c r="A491" s="34" t="s">
        <v>15</v>
      </c>
      <c r="D491" s="80"/>
      <c r="E491" s="80"/>
      <c r="F491" s="80"/>
      <c r="G491" s="80"/>
      <c r="H491" s="80"/>
      <c r="I491" s="80"/>
      <c r="J491" s="80"/>
      <c r="K491" s="80"/>
      <c r="L491" s="80"/>
      <c r="M491" s="80"/>
    </row>
    <row r="492" spans="1:31" ht="12" customHeight="1" x14ac:dyDescent="0.2">
      <c r="A492" s="34"/>
      <c r="AB492" s="54"/>
      <c r="AC492" s="54"/>
      <c r="AD492" s="54"/>
      <c r="AE492" s="54"/>
    </row>
    <row r="493" spans="1:31" ht="12" customHeight="1" x14ac:dyDescent="0.2">
      <c r="A493" s="42" t="s">
        <v>16</v>
      </c>
      <c r="AB493" s="54"/>
      <c r="AC493" s="54"/>
      <c r="AD493" s="54"/>
      <c r="AE493" s="54"/>
    </row>
    <row r="496" spans="1:31" ht="12" customHeight="1" x14ac:dyDescent="0.2">
      <c r="D496" s="168" t="s">
        <v>37</v>
      </c>
      <c r="E496" s="168"/>
      <c r="F496" s="168"/>
      <c r="G496" s="168"/>
      <c r="H496" s="168"/>
      <c r="I496" s="168"/>
      <c r="J496" s="168"/>
      <c r="K496" s="135" t="s">
        <v>42</v>
      </c>
      <c r="L496" s="136"/>
      <c r="M496" s="137"/>
    </row>
    <row r="497" spans="1:15" ht="12" customHeight="1" x14ac:dyDescent="0.2">
      <c r="D497" s="128" t="s">
        <v>461</v>
      </c>
      <c r="E497" s="128"/>
      <c r="F497" s="128"/>
      <c r="G497" s="128"/>
      <c r="H497" s="128"/>
      <c r="I497" s="128"/>
      <c r="J497" s="128"/>
      <c r="K497" s="128">
        <v>0</v>
      </c>
      <c r="L497" s="128"/>
      <c r="M497" s="128"/>
    </row>
    <row r="498" spans="1:15" ht="12" customHeight="1" x14ac:dyDescent="0.2">
      <c r="D498" s="128" t="s">
        <v>462</v>
      </c>
      <c r="E498" s="128"/>
      <c r="F498" s="128"/>
      <c r="G498" s="128"/>
      <c r="H498" s="128"/>
      <c r="I498" s="128"/>
      <c r="J498" s="128"/>
      <c r="K498" s="128">
        <v>0</v>
      </c>
      <c r="L498" s="128"/>
      <c r="M498" s="128"/>
    </row>
    <row r="499" spans="1:15" ht="12" customHeight="1" x14ac:dyDescent="0.2">
      <c r="D499" s="128" t="s">
        <v>463</v>
      </c>
      <c r="E499" s="128"/>
      <c r="F499" s="128"/>
      <c r="G499" s="128"/>
      <c r="H499" s="128"/>
      <c r="I499" s="128"/>
      <c r="J499" s="128"/>
      <c r="K499" s="128">
        <v>0</v>
      </c>
      <c r="L499" s="128"/>
      <c r="M499" s="128"/>
    </row>
    <row r="500" spans="1:15" ht="12" customHeight="1" x14ac:dyDescent="0.2">
      <c r="D500" s="128" t="s">
        <v>464</v>
      </c>
      <c r="E500" s="128"/>
      <c r="F500" s="128"/>
      <c r="G500" s="128"/>
      <c r="H500" s="128"/>
      <c r="I500" s="128"/>
      <c r="J500" s="128"/>
      <c r="K500" s="128">
        <v>0</v>
      </c>
      <c r="L500" s="128"/>
      <c r="M500" s="128"/>
    </row>
    <row r="501" spans="1:15" ht="12" customHeight="1" x14ac:dyDescent="0.2">
      <c r="D501" s="128" t="s">
        <v>465</v>
      </c>
      <c r="E501" s="128"/>
      <c r="F501" s="128"/>
      <c r="G501" s="128"/>
      <c r="H501" s="128"/>
      <c r="I501" s="128"/>
      <c r="J501" s="128"/>
      <c r="K501" s="128">
        <v>0</v>
      </c>
      <c r="L501" s="128"/>
      <c r="M501" s="128"/>
    </row>
    <row r="502" spans="1:15" ht="12" customHeight="1" x14ac:dyDescent="0.2">
      <c r="D502" s="128" t="s">
        <v>466</v>
      </c>
      <c r="E502" s="128"/>
      <c r="F502" s="128"/>
      <c r="G502" s="128"/>
      <c r="H502" s="128"/>
      <c r="I502" s="128"/>
      <c r="J502" s="128"/>
      <c r="K502" s="128">
        <v>0</v>
      </c>
      <c r="L502" s="128"/>
      <c r="M502" s="128"/>
    </row>
    <row r="503" spans="1:15" ht="12" customHeight="1" x14ac:dyDescent="0.2">
      <c r="D503" s="128"/>
      <c r="E503" s="128"/>
      <c r="F503" s="128"/>
      <c r="G503" s="128"/>
      <c r="H503" s="128"/>
      <c r="I503" s="128"/>
      <c r="J503" s="128"/>
      <c r="K503" s="128">
        <v>0</v>
      </c>
      <c r="L503" s="128"/>
      <c r="M503" s="128"/>
    </row>
    <row r="504" spans="1:15" ht="12" customHeight="1" x14ac:dyDescent="0.2">
      <c r="D504" s="204" t="s">
        <v>467</v>
      </c>
      <c r="E504" s="205"/>
      <c r="F504" s="205"/>
      <c r="G504" s="205"/>
      <c r="H504" s="205"/>
      <c r="I504" s="205"/>
      <c r="J504" s="206"/>
      <c r="K504" s="196">
        <f>SUM(K497:M503)</f>
        <v>0</v>
      </c>
      <c r="L504" s="196"/>
      <c r="M504" s="196"/>
    </row>
    <row r="505" spans="1:15" ht="12" customHeight="1" x14ac:dyDescent="0.2">
      <c r="D505" s="63"/>
      <c r="E505" s="63"/>
      <c r="F505" s="63"/>
      <c r="G505" s="63"/>
      <c r="H505" s="63"/>
      <c r="I505" s="63"/>
      <c r="J505" s="63"/>
      <c r="K505" s="64"/>
      <c r="L505" s="64"/>
      <c r="M505" s="64"/>
    </row>
    <row r="506" spans="1:15" ht="12" customHeight="1" x14ac:dyDescent="0.2">
      <c r="B506" s="42" t="s">
        <v>477</v>
      </c>
    </row>
    <row r="507" spans="1:15" ht="6" customHeight="1" x14ac:dyDescent="0.2">
      <c r="B507" s="34"/>
    </row>
    <row r="508" spans="1:15" s="75" customFormat="1" ht="12" customHeight="1" x14ac:dyDescent="0.2">
      <c r="A508" s="33"/>
      <c r="B508" s="33"/>
      <c r="C508" s="33"/>
      <c r="D508" s="33"/>
      <c r="E508" s="33"/>
      <c r="F508" s="33"/>
      <c r="G508" s="33"/>
      <c r="H508" s="33"/>
      <c r="I508" s="33"/>
      <c r="J508" s="33"/>
      <c r="K508" s="33"/>
      <c r="L508" s="33"/>
      <c r="M508" s="33"/>
      <c r="N508" s="33"/>
      <c r="O508" s="33"/>
    </row>
    <row r="509" spans="1:15" ht="12" customHeight="1" x14ac:dyDescent="0.2">
      <c r="A509" s="201" t="s">
        <v>152</v>
      </c>
      <c r="B509" s="201"/>
      <c r="C509" s="201"/>
      <c r="D509" s="201"/>
      <c r="E509" s="201"/>
      <c r="F509" s="201"/>
      <c r="G509" s="201"/>
      <c r="H509" s="201"/>
      <c r="I509" s="201"/>
      <c r="J509" s="201"/>
      <c r="K509" s="201"/>
      <c r="L509" s="201"/>
      <c r="M509" s="201"/>
      <c r="N509" s="201"/>
      <c r="O509" s="201"/>
    </row>
    <row r="510" spans="1:15" ht="15" customHeight="1" x14ac:dyDescent="0.2">
      <c r="A510" s="33" t="s">
        <v>153</v>
      </c>
      <c r="D510" s="81"/>
      <c r="E510" s="81"/>
      <c r="F510" s="81"/>
      <c r="G510" s="81"/>
      <c r="H510" s="81"/>
      <c r="I510" s="81"/>
      <c r="J510" s="81"/>
      <c r="K510" s="81"/>
      <c r="L510" s="81"/>
      <c r="M510" s="81"/>
    </row>
    <row r="511" spans="1:15" ht="15" customHeight="1" x14ac:dyDescent="0.2">
      <c r="C511" s="35" t="s">
        <v>473</v>
      </c>
      <c r="D511" s="81"/>
      <c r="E511" s="81"/>
      <c r="F511" s="81"/>
      <c r="G511" s="81"/>
      <c r="H511" s="81"/>
      <c r="I511" s="81"/>
      <c r="J511" s="81"/>
      <c r="K511" s="81"/>
      <c r="L511" s="81"/>
      <c r="M511" s="81"/>
    </row>
    <row r="512" spans="1:15" ht="15" customHeight="1" thickBot="1" x14ac:dyDescent="0.25">
      <c r="D512" s="81"/>
      <c r="E512" s="81"/>
      <c r="F512" s="81"/>
      <c r="G512" s="81"/>
      <c r="H512" s="81"/>
      <c r="I512" s="81"/>
      <c r="J512" s="81"/>
      <c r="K512" s="81"/>
      <c r="L512" s="81"/>
      <c r="M512" s="81"/>
    </row>
    <row r="513" spans="1:15" ht="15" customHeight="1" x14ac:dyDescent="0.2">
      <c r="C513" s="117" t="s">
        <v>468</v>
      </c>
      <c r="D513" s="118"/>
      <c r="E513" s="118"/>
      <c r="F513" s="118"/>
      <c r="G513" s="118"/>
      <c r="H513" s="124">
        <v>43000600</v>
      </c>
      <c r="I513" s="125"/>
      <c r="J513" s="81"/>
      <c r="K513" s="81"/>
      <c r="L513" s="81"/>
      <c r="M513" s="81"/>
    </row>
    <row r="514" spans="1:15" ht="15" customHeight="1" x14ac:dyDescent="0.2">
      <c r="C514" s="119" t="s">
        <v>469</v>
      </c>
      <c r="D514" s="116"/>
      <c r="E514" s="116"/>
      <c r="F514" s="116"/>
      <c r="G514" s="116"/>
      <c r="H514" s="126">
        <v>0</v>
      </c>
      <c r="I514" s="127"/>
      <c r="J514" s="81"/>
      <c r="K514" s="81"/>
      <c r="L514" s="81"/>
      <c r="M514" s="81"/>
    </row>
    <row r="515" spans="1:15" ht="15" customHeight="1" x14ac:dyDescent="0.2">
      <c r="C515" s="119" t="s">
        <v>470</v>
      </c>
      <c r="D515" s="116"/>
      <c r="E515" s="116"/>
      <c r="F515" s="116"/>
      <c r="G515" s="116"/>
      <c r="H515" s="126">
        <v>5393331.04</v>
      </c>
      <c r="I515" s="127"/>
      <c r="J515" s="81"/>
      <c r="K515" s="81"/>
      <c r="L515" s="81"/>
      <c r="M515" s="81"/>
    </row>
    <row r="516" spans="1:15" ht="15" customHeight="1" x14ac:dyDescent="0.2">
      <c r="C516" s="119" t="s">
        <v>471</v>
      </c>
      <c r="D516" s="116"/>
      <c r="E516" s="116"/>
      <c r="F516" s="116"/>
      <c r="G516" s="116"/>
      <c r="H516" s="126">
        <v>48393931.039999999</v>
      </c>
      <c r="I516" s="127"/>
      <c r="J516" s="81"/>
      <c r="K516" s="110"/>
      <c r="L516" s="110"/>
      <c r="M516" s="110"/>
    </row>
    <row r="517" spans="1:15" s="75" customFormat="1" ht="15" customHeight="1" thickBot="1" x14ac:dyDescent="0.25">
      <c r="A517" s="33"/>
      <c r="B517" s="33"/>
      <c r="C517" s="120" t="s">
        <v>472</v>
      </c>
      <c r="D517" s="121"/>
      <c r="E517" s="121"/>
      <c r="F517" s="121"/>
      <c r="G517" s="121"/>
      <c r="H517" s="114">
        <v>48393931.039999999</v>
      </c>
      <c r="I517" s="115"/>
      <c r="J517" s="33"/>
      <c r="K517" s="33"/>
      <c r="L517" s="33"/>
      <c r="M517" s="33"/>
      <c r="N517" s="33"/>
      <c r="O517" s="33"/>
    </row>
    <row r="518" spans="1:15" s="75" customFormat="1" ht="15" customHeight="1" x14ac:dyDescent="0.2">
      <c r="A518" s="33"/>
      <c r="B518" s="33"/>
      <c r="C518" s="33"/>
      <c r="D518" s="33"/>
      <c r="E518" s="33"/>
      <c r="F518" s="33"/>
      <c r="G518" s="33"/>
      <c r="H518" s="39"/>
      <c r="I518" s="39"/>
      <c r="J518" s="33"/>
      <c r="K518" s="33"/>
      <c r="L518" s="33"/>
      <c r="M518" s="33"/>
      <c r="N518" s="33"/>
      <c r="O518" s="33"/>
    </row>
    <row r="519" spans="1:15" s="75" customFormat="1" ht="15" customHeight="1" x14ac:dyDescent="0.2">
      <c r="A519" s="33"/>
      <c r="B519" s="33"/>
      <c r="C519" s="35" t="s">
        <v>2</v>
      </c>
      <c r="D519" s="33"/>
      <c r="E519" s="33"/>
      <c r="F519" s="33"/>
      <c r="G519" s="33"/>
      <c r="H519" s="39"/>
      <c r="I519" s="39"/>
      <c r="J519" s="33"/>
      <c r="K519" s="33"/>
      <c r="L519" s="33"/>
      <c r="M519" s="33"/>
      <c r="N519" s="33"/>
      <c r="O519" s="33"/>
    </row>
    <row r="520" spans="1:15" s="75" customFormat="1" ht="15" customHeight="1" x14ac:dyDescent="0.2">
      <c r="A520" s="33"/>
      <c r="B520" s="33"/>
      <c r="C520" s="33"/>
      <c r="D520" s="33"/>
      <c r="E520" s="33"/>
      <c r="F520" s="33"/>
      <c r="G520" s="33"/>
      <c r="H520" s="39"/>
      <c r="I520" s="39"/>
      <c r="J520" s="33"/>
      <c r="K520" s="33"/>
      <c r="L520" s="33"/>
      <c r="M520" s="33"/>
      <c r="N520" s="33"/>
      <c r="O520" s="33"/>
    </row>
    <row r="521" spans="1:15" s="75" customFormat="1" ht="15" customHeight="1" x14ac:dyDescent="0.2">
      <c r="A521" s="33"/>
      <c r="B521" s="33"/>
      <c r="C521" s="116" t="s">
        <v>474</v>
      </c>
      <c r="D521" s="116"/>
      <c r="E521" s="116"/>
      <c r="F521" s="116"/>
      <c r="G521" s="116"/>
      <c r="H521" s="112">
        <v>43000600</v>
      </c>
      <c r="I521" s="112"/>
      <c r="J521" s="33"/>
      <c r="K521" s="33"/>
      <c r="L521" s="33"/>
      <c r="M521" s="33"/>
      <c r="N521" s="33"/>
      <c r="O521" s="33"/>
    </row>
    <row r="522" spans="1:15" s="75" customFormat="1" ht="15" customHeight="1" x14ac:dyDescent="0.2">
      <c r="A522" s="33"/>
      <c r="B522" s="33"/>
      <c r="C522" s="116" t="s">
        <v>475</v>
      </c>
      <c r="D522" s="116"/>
      <c r="E522" s="116"/>
      <c r="F522" s="116"/>
      <c r="G522" s="116"/>
      <c r="H522" s="112">
        <v>0</v>
      </c>
      <c r="I522" s="112"/>
      <c r="J522" s="33"/>
      <c r="K522" s="33"/>
      <c r="L522" s="33"/>
      <c r="M522" s="33"/>
      <c r="N522" s="33"/>
      <c r="O522" s="33"/>
    </row>
    <row r="523" spans="1:15" s="75" customFormat="1" ht="15" customHeight="1" x14ac:dyDescent="0.2">
      <c r="A523" s="33"/>
      <c r="B523" s="33"/>
      <c r="C523" s="116" t="s">
        <v>476</v>
      </c>
      <c r="D523" s="116"/>
      <c r="E523" s="116"/>
      <c r="F523" s="116"/>
      <c r="G523" s="116"/>
      <c r="H523" s="112">
        <v>5393331.04</v>
      </c>
      <c r="I523" s="112"/>
      <c r="J523" s="33"/>
      <c r="K523" s="33"/>
      <c r="L523" s="33"/>
      <c r="M523" s="33"/>
      <c r="N523" s="33"/>
      <c r="O523" s="33"/>
    </row>
    <row r="524" spans="1:15" s="75" customFormat="1" ht="15" customHeight="1" x14ac:dyDescent="0.2">
      <c r="A524" s="33"/>
      <c r="B524" s="33"/>
      <c r="C524" s="116" t="s">
        <v>480</v>
      </c>
      <c r="D524" s="116"/>
      <c r="E524" s="116"/>
      <c r="F524" s="116"/>
      <c r="G524" s="116"/>
      <c r="H524" s="112">
        <v>48393931.039999999</v>
      </c>
      <c r="I524" s="112"/>
      <c r="J524" s="33"/>
      <c r="K524" s="33"/>
      <c r="L524" s="33"/>
      <c r="M524" s="33"/>
      <c r="N524" s="33"/>
      <c r="O524" s="33"/>
    </row>
    <row r="525" spans="1:15" s="75" customFormat="1" ht="15" customHeight="1" x14ac:dyDescent="0.2">
      <c r="A525" s="33"/>
      <c r="B525" s="33"/>
      <c r="C525" s="116" t="s">
        <v>481</v>
      </c>
      <c r="D525" s="116"/>
      <c r="E525" s="116"/>
      <c r="F525" s="116"/>
      <c r="G525" s="116"/>
      <c r="H525" s="112">
        <v>48393931.039999999</v>
      </c>
      <c r="I525" s="112"/>
      <c r="J525" s="33"/>
      <c r="K525" s="33"/>
      <c r="L525" s="33"/>
      <c r="M525" s="33"/>
      <c r="N525" s="33"/>
      <c r="O525" s="33"/>
    </row>
    <row r="526" spans="1:15" s="75" customFormat="1" ht="15" customHeight="1" x14ac:dyDescent="0.2">
      <c r="A526" s="33"/>
      <c r="B526" s="33"/>
      <c r="C526" s="116" t="s">
        <v>482</v>
      </c>
      <c r="D526" s="116"/>
      <c r="E526" s="116"/>
      <c r="F526" s="116"/>
      <c r="G526" s="116"/>
      <c r="H526" s="112">
        <v>47809366.219999999</v>
      </c>
      <c r="I526" s="112"/>
      <c r="J526" s="33"/>
      <c r="K526" s="33"/>
      <c r="L526" s="33"/>
      <c r="M526" s="33"/>
      <c r="N526" s="33"/>
      <c r="O526" s="33"/>
    </row>
    <row r="527" spans="1:15" s="75" customFormat="1" ht="15" customHeight="1" x14ac:dyDescent="0.2">
      <c r="A527" s="33"/>
      <c r="B527" s="33"/>
      <c r="C527" s="116" t="s">
        <v>483</v>
      </c>
      <c r="D527" s="116"/>
      <c r="E527" s="116"/>
      <c r="F527" s="116"/>
      <c r="G527" s="116"/>
      <c r="H527" s="112">
        <v>47809366.219999999</v>
      </c>
      <c r="I527" s="112"/>
      <c r="J527" s="33"/>
      <c r="K527" s="33"/>
      <c r="L527" s="33"/>
      <c r="M527" s="33"/>
      <c r="N527" s="33"/>
      <c r="O527" s="33"/>
    </row>
    <row r="528" spans="1:15" s="75" customFormat="1" ht="15" customHeight="1" x14ac:dyDescent="0.2">
      <c r="A528" s="33"/>
      <c r="B528" s="33"/>
      <c r="C528" s="33"/>
      <c r="D528" s="33"/>
      <c r="E528" s="33"/>
      <c r="F528" s="33"/>
      <c r="G528" s="33"/>
      <c r="H528" s="39"/>
      <c r="I528" s="39"/>
      <c r="J528" s="33"/>
      <c r="K528" s="33"/>
      <c r="L528" s="33"/>
      <c r="M528" s="33"/>
      <c r="N528" s="33"/>
      <c r="O528" s="33"/>
    </row>
    <row r="529" spans="1:15" s="75" customFormat="1" ht="15" customHeight="1" x14ac:dyDescent="0.2">
      <c r="A529" s="251" t="s">
        <v>484</v>
      </c>
      <c r="B529" s="251"/>
      <c r="C529" s="251"/>
      <c r="D529" s="251"/>
      <c r="E529" s="251"/>
      <c r="F529" s="251"/>
      <c r="G529" s="251"/>
      <c r="H529" s="251"/>
      <c r="I529" s="251"/>
      <c r="J529" s="251"/>
      <c r="K529" s="251"/>
      <c r="L529" s="251"/>
      <c r="M529" s="33"/>
      <c r="N529" s="33"/>
      <c r="O529" s="33"/>
    </row>
    <row r="530" spans="1:15" ht="12" customHeight="1" x14ac:dyDescent="0.2">
      <c r="A530" s="251" t="s">
        <v>485</v>
      </c>
      <c r="B530" s="251"/>
      <c r="C530" s="251"/>
      <c r="D530" s="251"/>
      <c r="E530" s="251"/>
      <c r="F530" s="251"/>
      <c r="G530" s="251"/>
      <c r="H530" s="251"/>
      <c r="I530" s="251"/>
      <c r="J530" s="251"/>
      <c r="K530" s="251"/>
      <c r="L530" s="251"/>
      <c r="M530" s="251"/>
    </row>
    <row r="531" spans="1:15" ht="12" customHeight="1" x14ac:dyDescent="0.2">
      <c r="A531" s="251" t="s">
        <v>486</v>
      </c>
      <c r="B531" s="251"/>
      <c r="C531" s="251"/>
      <c r="D531" s="251"/>
      <c r="E531" s="251"/>
      <c r="F531" s="251"/>
      <c r="G531" s="251"/>
      <c r="H531" s="251"/>
      <c r="I531" s="251"/>
      <c r="J531" s="251"/>
      <c r="K531" s="251"/>
      <c r="L531" s="251"/>
      <c r="M531" s="251"/>
    </row>
    <row r="532" spans="1:15" ht="12" customHeight="1" x14ac:dyDescent="0.2">
      <c r="A532" s="250" t="s">
        <v>499</v>
      </c>
      <c r="B532" s="250"/>
      <c r="C532" s="250"/>
      <c r="D532" s="250"/>
      <c r="E532" s="250"/>
      <c r="F532" s="250"/>
      <c r="G532" s="250"/>
      <c r="H532" s="250"/>
      <c r="I532" s="250"/>
      <c r="J532" s="250"/>
      <c r="K532" s="250"/>
      <c r="L532" s="250"/>
      <c r="M532" s="250"/>
      <c r="N532" s="60"/>
      <c r="O532" s="60"/>
    </row>
    <row r="533" spans="1:15" ht="12" customHeight="1" x14ac:dyDescent="0.2">
      <c r="A533" s="250" t="s">
        <v>498</v>
      </c>
      <c r="B533" s="250"/>
      <c r="C533" s="250"/>
      <c r="D533" s="250"/>
      <c r="E533" s="250"/>
      <c r="F533" s="250"/>
      <c r="G533" s="250"/>
      <c r="H533" s="250"/>
      <c r="I533" s="250"/>
      <c r="J533" s="250"/>
      <c r="K533" s="250"/>
      <c r="L533" s="250"/>
      <c r="M533" s="250"/>
      <c r="N533" s="34"/>
      <c r="O533" s="34"/>
    </row>
    <row r="534" spans="1:15" ht="12" customHeight="1" x14ac:dyDescent="0.2">
      <c r="A534" s="250" t="s">
        <v>500</v>
      </c>
      <c r="B534" s="250"/>
      <c r="C534" s="250"/>
      <c r="D534" s="250"/>
      <c r="E534" s="250"/>
      <c r="F534" s="250"/>
      <c r="G534" s="250"/>
      <c r="H534" s="250"/>
      <c r="I534" s="250"/>
      <c r="J534" s="250"/>
      <c r="K534" s="250"/>
      <c r="L534" s="250"/>
      <c r="M534" s="250"/>
      <c r="N534" s="40"/>
      <c r="O534" s="40"/>
    </row>
    <row r="535" spans="1:15" ht="12" customHeight="1" x14ac:dyDescent="0.2">
      <c r="A535" s="40"/>
      <c r="B535" s="40"/>
      <c r="C535" s="40"/>
      <c r="D535" s="40"/>
      <c r="E535" s="40"/>
      <c r="F535" s="40"/>
      <c r="G535" s="40"/>
      <c r="H535" s="40"/>
      <c r="I535" s="40"/>
      <c r="J535" s="40"/>
      <c r="K535" s="40"/>
      <c r="L535" s="40"/>
      <c r="M535" s="40"/>
      <c r="N535" s="40"/>
      <c r="O535" s="40"/>
    </row>
    <row r="536" spans="1:15" ht="12" customHeight="1" x14ac:dyDescent="0.2">
      <c r="A536" s="42"/>
      <c r="B536" s="35" t="s">
        <v>27</v>
      </c>
      <c r="D536" s="40"/>
      <c r="E536" s="40"/>
      <c r="F536" s="40"/>
      <c r="G536" s="40"/>
      <c r="H536" s="40"/>
      <c r="I536" s="40"/>
      <c r="J536" s="40"/>
      <c r="K536" s="40"/>
      <c r="L536" s="40"/>
      <c r="M536" s="40"/>
    </row>
    <row r="537" spans="1:15" ht="12" customHeight="1" x14ac:dyDescent="0.2">
      <c r="A537" s="42"/>
      <c r="B537" s="35"/>
      <c r="D537" s="40"/>
      <c r="E537" s="40"/>
      <c r="F537" s="40"/>
      <c r="G537" s="40"/>
      <c r="H537" s="40"/>
      <c r="I537" s="40"/>
      <c r="J537" s="40"/>
      <c r="K537" s="40"/>
      <c r="L537" s="40"/>
      <c r="M537" s="40"/>
    </row>
    <row r="538" spans="1:15" ht="15.75" customHeight="1" x14ac:dyDescent="0.2">
      <c r="A538" s="201" t="s">
        <v>3</v>
      </c>
      <c r="B538" s="201"/>
      <c r="C538" s="201"/>
      <c r="D538" s="201"/>
      <c r="E538" s="201"/>
      <c r="F538" s="201"/>
      <c r="G538" s="201"/>
      <c r="H538" s="201"/>
      <c r="I538" s="201"/>
      <c r="J538" s="201"/>
      <c r="K538" s="201"/>
      <c r="L538" s="201"/>
      <c r="M538" s="201"/>
      <c r="N538" s="201"/>
      <c r="O538" s="201"/>
    </row>
    <row r="539" spans="1:15" s="75" customFormat="1" ht="6" customHeight="1" x14ac:dyDescent="0.2">
      <c r="A539" s="33"/>
      <c r="B539" s="33"/>
      <c r="C539" s="33"/>
      <c r="D539" s="77"/>
      <c r="E539" s="77"/>
      <c r="F539" s="77"/>
      <c r="G539" s="77"/>
      <c r="H539" s="77"/>
      <c r="I539" s="77"/>
      <c r="J539" s="77"/>
      <c r="K539" s="77"/>
      <c r="L539" s="77"/>
      <c r="M539" s="77"/>
      <c r="N539" s="33"/>
      <c r="O539" s="33"/>
    </row>
    <row r="540" spans="1:15" ht="22.5" customHeight="1" x14ac:dyDescent="0.2">
      <c r="A540" s="122" t="s">
        <v>110</v>
      </c>
      <c r="B540" s="122"/>
      <c r="C540" s="122"/>
      <c r="D540" s="122"/>
      <c r="E540" s="122"/>
      <c r="F540" s="122"/>
      <c r="G540" s="122"/>
      <c r="H540" s="122"/>
      <c r="I540" s="122"/>
      <c r="J540" s="122"/>
      <c r="K540" s="122"/>
      <c r="L540" s="122"/>
      <c r="M540" s="122"/>
      <c r="N540" s="122"/>
      <c r="O540" s="122"/>
    </row>
    <row r="541" spans="1:15" s="75" customFormat="1" ht="6" customHeight="1" x14ac:dyDescent="0.2">
      <c r="A541" s="33"/>
      <c r="B541" s="33"/>
      <c r="C541" s="33"/>
      <c r="D541" s="90"/>
      <c r="E541" s="90"/>
      <c r="F541" s="90"/>
      <c r="G541" s="90"/>
      <c r="H541" s="90"/>
      <c r="I541" s="90"/>
      <c r="J541" s="90"/>
      <c r="K541" s="90"/>
      <c r="L541" s="90"/>
      <c r="M541" s="90"/>
      <c r="N541" s="33"/>
      <c r="O541" s="33"/>
    </row>
    <row r="542" spans="1:15" ht="21.75" customHeight="1" x14ac:dyDescent="0.2">
      <c r="A542" s="122" t="s">
        <v>111</v>
      </c>
      <c r="B542" s="122"/>
      <c r="C542" s="122"/>
      <c r="D542" s="122"/>
      <c r="E542" s="122"/>
      <c r="F542" s="122"/>
      <c r="G542" s="122"/>
      <c r="H542" s="122"/>
      <c r="I542" s="122"/>
      <c r="J542" s="122"/>
      <c r="K542" s="122"/>
      <c r="L542" s="122"/>
      <c r="M542" s="122"/>
      <c r="N542" s="122"/>
      <c r="O542" s="122"/>
    </row>
    <row r="543" spans="1:15" ht="21.75" customHeight="1" x14ac:dyDescent="0.2">
      <c r="A543" s="90"/>
      <c r="B543" s="90"/>
      <c r="C543" s="90"/>
      <c r="D543" s="90"/>
      <c r="E543" s="90"/>
      <c r="F543" s="90"/>
      <c r="G543" s="90"/>
      <c r="H543" s="90"/>
      <c r="I543" s="90"/>
      <c r="J543" s="90"/>
      <c r="K543" s="90"/>
      <c r="L543" s="90"/>
      <c r="M543" s="90"/>
      <c r="N543" s="90"/>
      <c r="O543" s="90"/>
    </row>
    <row r="544" spans="1:15" ht="21.75" customHeight="1" x14ac:dyDescent="0.2">
      <c r="A544" s="90"/>
      <c r="B544" s="90"/>
      <c r="C544" s="90"/>
      <c r="D544" s="90"/>
      <c r="E544" s="90"/>
      <c r="F544" s="90"/>
      <c r="G544" s="90"/>
      <c r="H544" s="90"/>
      <c r="I544" s="90"/>
      <c r="J544" s="90"/>
      <c r="K544" s="90"/>
      <c r="L544" s="90"/>
      <c r="M544" s="90"/>
      <c r="N544" s="90"/>
      <c r="O544" s="90"/>
    </row>
    <row r="545" spans="1:15" ht="12" customHeight="1" x14ac:dyDescent="0.2">
      <c r="A545" s="42"/>
      <c r="B545" s="35" t="s">
        <v>28</v>
      </c>
    </row>
    <row r="546" spans="1:15" ht="6" customHeight="1" x14ac:dyDescent="0.2"/>
    <row r="547" spans="1:15" ht="21.75" customHeight="1" x14ac:dyDescent="0.2">
      <c r="A547" s="122" t="s">
        <v>503</v>
      </c>
      <c r="B547" s="122"/>
      <c r="C547" s="122"/>
      <c r="D547" s="122"/>
      <c r="E547" s="122"/>
      <c r="F547" s="122"/>
      <c r="G547" s="122"/>
      <c r="H547" s="122"/>
      <c r="I547" s="122"/>
      <c r="J547" s="122"/>
      <c r="K547" s="122"/>
      <c r="L547" s="122"/>
      <c r="M547" s="122"/>
      <c r="N547" s="122"/>
      <c r="O547" s="122"/>
    </row>
    <row r="548" spans="1:15" ht="17.25" customHeight="1" x14ac:dyDescent="0.2">
      <c r="D548" s="90"/>
      <c r="E548" s="90"/>
      <c r="F548" s="90"/>
      <c r="G548" s="90"/>
      <c r="H548" s="90"/>
      <c r="I548" s="90"/>
      <c r="J548" s="90"/>
      <c r="K548" s="90"/>
      <c r="L548" s="90"/>
      <c r="M548" s="90"/>
    </row>
    <row r="549" spans="1:15" ht="12" customHeight="1" x14ac:dyDescent="0.2">
      <c r="A549" s="42"/>
      <c r="B549" s="35" t="s">
        <v>29</v>
      </c>
    </row>
    <row r="550" spans="1:15" ht="6" customHeight="1" x14ac:dyDescent="0.2"/>
    <row r="551" spans="1:15" ht="12" customHeight="1" x14ac:dyDescent="0.2">
      <c r="A551" s="113" t="s">
        <v>487</v>
      </c>
      <c r="B551" s="113"/>
      <c r="C551" s="113"/>
      <c r="D551" s="113"/>
      <c r="E551" s="113"/>
      <c r="F551" s="113"/>
      <c r="G551" s="113"/>
      <c r="H551" s="113"/>
      <c r="I551" s="113"/>
      <c r="J551" s="113"/>
      <c r="K551" s="113"/>
      <c r="L551" s="113"/>
      <c r="M551" s="113"/>
      <c r="N551" s="113"/>
      <c r="O551" s="113"/>
    </row>
    <row r="552" spans="1:15" s="75" customFormat="1" ht="6" customHeight="1" x14ac:dyDescent="0.2">
      <c r="A552" s="113"/>
      <c r="B552" s="113"/>
      <c r="C552" s="113"/>
      <c r="D552" s="113"/>
      <c r="E552" s="113"/>
      <c r="F552" s="113"/>
      <c r="G552" s="113"/>
      <c r="H552" s="113"/>
      <c r="I552" s="113"/>
      <c r="J552" s="113"/>
      <c r="K552" s="113"/>
      <c r="L552" s="113"/>
      <c r="M552" s="113"/>
      <c r="N552" s="113"/>
      <c r="O552" s="113"/>
    </row>
    <row r="553" spans="1:15" ht="12" customHeight="1" x14ac:dyDescent="0.2">
      <c r="A553" s="113"/>
      <c r="B553" s="113"/>
      <c r="C553" s="113"/>
      <c r="D553" s="113"/>
      <c r="E553" s="113"/>
      <c r="F553" s="113"/>
      <c r="G553" s="113"/>
      <c r="H553" s="113"/>
      <c r="I553" s="113"/>
      <c r="J553" s="113"/>
      <c r="K553" s="113"/>
      <c r="L553" s="113"/>
      <c r="M553" s="113"/>
      <c r="N553" s="113"/>
      <c r="O553" s="113"/>
    </row>
    <row r="554" spans="1:15" ht="6" customHeight="1" x14ac:dyDescent="0.2">
      <c r="B554" s="34"/>
    </row>
    <row r="555" spans="1:15" ht="12" customHeight="1" x14ac:dyDescent="0.2">
      <c r="B555" s="34"/>
    </row>
    <row r="556" spans="1:15" s="75" customFormat="1" ht="6" customHeight="1" x14ac:dyDescent="0.2">
      <c r="A556" s="82"/>
    </row>
    <row r="557" spans="1:15" ht="12" customHeight="1" x14ac:dyDescent="0.2">
      <c r="A557" s="42"/>
      <c r="B557" s="35" t="s">
        <v>30</v>
      </c>
    </row>
    <row r="558" spans="1:15" ht="6" customHeight="1" x14ac:dyDescent="0.2"/>
    <row r="559" spans="1:15" ht="12" customHeight="1" x14ac:dyDescent="0.2">
      <c r="A559" s="113" t="s">
        <v>488</v>
      </c>
      <c r="B559" s="113"/>
      <c r="C559" s="113"/>
      <c r="D559" s="113"/>
      <c r="E559" s="113"/>
      <c r="F559" s="113"/>
      <c r="G559" s="113"/>
      <c r="H559" s="113"/>
      <c r="I559" s="113"/>
      <c r="J559" s="113"/>
      <c r="K559" s="113"/>
      <c r="L559" s="113"/>
      <c r="M559" s="113"/>
      <c r="N559" s="113"/>
      <c r="O559" s="113"/>
    </row>
    <row r="560" spans="1:15" s="75" customFormat="1" ht="6" customHeight="1" x14ac:dyDescent="0.2">
      <c r="A560" s="113"/>
      <c r="B560" s="113"/>
      <c r="C560" s="113"/>
      <c r="D560" s="113"/>
      <c r="E560" s="113"/>
      <c r="F560" s="113"/>
      <c r="G560" s="113"/>
      <c r="H560" s="113"/>
      <c r="I560" s="113"/>
      <c r="J560" s="113"/>
      <c r="K560" s="113"/>
      <c r="L560" s="113"/>
      <c r="M560" s="113"/>
      <c r="N560" s="113"/>
      <c r="O560" s="113"/>
    </row>
    <row r="561" spans="1:15" ht="12" customHeight="1" x14ac:dyDescent="0.2">
      <c r="A561" s="113"/>
      <c r="B561" s="113"/>
      <c r="C561" s="113"/>
      <c r="D561" s="113"/>
      <c r="E561" s="113"/>
      <c r="F561" s="113"/>
      <c r="G561" s="113"/>
      <c r="H561" s="113"/>
      <c r="I561" s="113"/>
      <c r="J561" s="113"/>
      <c r="K561" s="113"/>
      <c r="L561" s="113"/>
      <c r="M561" s="113"/>
      <c r="N561" s="113"/>
      <c r="O561" s="113"/>
    </row>
    <row r="562" spans="1:15" s="75" customFormat="1" ht="6" customHeight="1" x14ac:dyDescent="0.2">
      <c r="A562" s="113"/>
      <c r="B562" s="113"/>
      <c r="C562" s="113"/>
      <c r="D562" s="113"/>
      <c r="E562" s="113"/>
      <c r="F562" s="113"/>
      <c r="G562" s="113"/>
      <c r="H562" s="113"/>
      <c r="I562" s="113"/>
      <c r="J562" s="113"/>
      <c r="K562" s="113"/>
      <c r="L562" s="113"/>
      <c r="M562" s="113"/>
      <c r="N562" s="113"/>
      <c r="O562" s="113"/>
    </row>
    <row r="563" spans="1:15" ht="12" customHeight="1" x14ac:dyDescent="0.2">
      <c r="A563" s="113"/>
      <c r="B563" s="113"/>
      <c r="C563" s="113"/>
      <c r="D563" s="113"/>
      <c r="E563" s="113"/>
      <c r="F563" s="113"/>
      <c r="G563" s="113"/>
      <c r="H563" s="113"/>
      <c r="I563" s="113"/>
      <c r="J563" s="113"/>
      <c r="K563" s="113"/>
      <c r="L563" s="113"/>
      <c r="M563" s="113"/>
      <c r="N563" s="113"/>
      <c r="O563" s="113"/>
    </row>
    <row r="564" spans="1:15" s="75" customFormat="1" ht="6" customHeight="1" x14ac:dyDescent="0.2">
      <c r="A564" s="113"/>
      <c r="B564" s="113"/>
      <c r="C564" s="113"/>
      <c r="D564" s="113"/>
      <c r="E564" s="113"/>
      <c r="F564" s="113"/>
      <c r="G564" s="113"/>
      <c r="H564" s="113"/>
      <c r="I564" s="113"/>
      <c r="J564" s="113"/>
      <c r="K564" s="113"/>
      <c r="L564" s="113"/>
      <c r="M564" s="113"/>
      <c r="N564" s="113"/>
      <c r="O564" s="113"/>
    </row>
    <row r="565" spans="1:15" ht="12" customHeight="1" x14ac:dyDescent="0.2">
      <c r="A565" s="113"/>
      <c r="B565" s="113"/>
      <c r="C565" s="113"/>
      <c r="D565" s="113"/>
      <c r="E565" s="113"/>
      <c r="F565" s="113"/>
      <c r="G565" s="113"/>
      <c r="H565" s="113"/>
      <c r="I565" s="113"/>
      <c r="J565" s="113"/>
      <c r="K565" s="113"/>
      <c r="L565" s="113"/>
      <c r="M565" s="113"/>
      <c r="N565" s="113"/>
      <c r="O565" s="113"/>
    </row>
    <row r="566" spans="1:15" ht="22.5" customHeight="1" x14ac:dyDescent="0.2">
      <c r="A566" s="42"/>
      <c r="B566" s="35" t="s">
        <v>31</v>
      </c>
    </row>
    <row r="567" spans="1:15" ht="63.75" customHeight="1" x14ac:dyDescent="0.2">
      <c r="A567" s="113" t="s">
        <v>489</v>
      </c>
      <c r="B567" s="113"/>
      <c r="C567" s="113"/>
      <c r="D567" s="113"/>
      <c r="E567" s="113"/>
      <c r="F567" s="113"/>
      <c r="G567" s="113"/>
      <c r="H567" s="113"/>
      <c r="I567" s="113"/>
      <c r="J567" s="113"/>
      <c r="K567" s="113"/>
      <c r="L567" s="113"/>
      <c r="M567" s="113"/>
      <c r="N567" s="113"/>
    </row>
    <row r="568" spans="1:15" ht="6" customHeight="1" x14ac:dyDescent="0.2">
      <c r="D568" s="34"/>
      <c r="E568" s="34"/>
      <c r="F568" s="34"/>
      <c r="G568" s="34"/>
      <c r="H568" s="34"/>
      <c r="I568" s="34"/>
      <c r="J568" s="34"/>
      <c r="K568" s="34"/>
      <c r="L568" s="34"/>
      <c r="M568" s="34"/>
    </row>
    <row r="569" spans="1:15" ht="12" customHeight="1" x14ac:dyDescent="0.2">
      <c r="A569" s="75"/>
      <c r="B569" s="82"/>
      <c r="C569" s="75"/>
      <c r="D569" s="75"/>
      <c r="E569" s="75"/>
      <c r="F569" s="75"/>
      <c r="G569" s="75"/>
      <c r="H569" s="75"/>
      <c r="I569" s="75"/>
      <c r="J569" s="75"/>
      <c r="K569" s="75"/>
      <c r="L569" s="75"/>
      <c r="M569" s="75"/>
      <c r="N569" s="75"/>
      <c r="O569" s="75"/>
    </row>
    <row r="570" spans="1:15" ht="12" customHeight="1" x14ac:dyDescent="0.2">
      <c r="A570" s="42"/>
      <c r="B570" s="35" t="s">
        <v>32</v>
      </c>
    </row>
    <row r="571" spans="1:15" ht="6" customHeight="1" x14ac:dyDescent="0.2">
      <c r="A571" s="42"/>
      <c r="B571" s="35"/>
    </row>
    <row r="572" spans="1:15" ht="12" customHeight="1" x14ac:dyDescent="0.2">
      <c r="A572" s="34" t="s">
        <v>490</v>
      </c>
    </row>
    <row r="573" spans="1:15" s="75" customFormat="1" ht="6" customHeight="1" x14ac:dyDescent="0.2">
      <c r="A573" s="34"/>
      <c r="B573" s="33"/>
      <c r="C573" s="33"/>
      <c r="D573" s="33"/>
      <c r="E573" s="33"/>
      <c r="F573" s="33"/>
      <c r="G573" s="33"/>
      <c r="H573" s="33"/>
      <c r="I573" s="33"/>
      <c r="J573" s="33"/>
      <c r="K573" s="33"/>
      <c r="L573" s="33"/>
      <c r="M573" s="33"/>
      <c r="N573" s="33"/>
      <c r="O573" s="33"/>
    </row>
    <row r="574" spans="1:15" ht="12" customHeight="1" x14ac:dyDescent="0.2">
      <c r="D574" s="75"/>
      <c r="E574" s="75"/>
      <c r="F574" s="75"/>
      <c r="G574" s="75"/>
      <c r="H574" s="75"/>
      <c r="I574" s="75"/>
      <c r="J574" s="75"/>
      <c r="K574" s="75"/>
      <c r="L574" s="75"/>
      <c r="M574" s="75"/>
    </row>
    <row r="575" spans="1:15" ht="11.25" x14ac:dyDescent="0.2">
      <c r="B575" s="75"/>
      <c r="C575" s="75"/>
      <c r="D575" s="88"/>
      <c r="E575" s="88"/>
      <c r="F575" s="88"/>
      <c r="G575" s="88"/>
      <c r="H575" s="88"/>
      <c r="I575" s="88"/>
      <c r="J575" s="88"/>
      <c r="K575" s="88"/>
      <c r="L575" s="88"/>
      <c r="M575" s="88"/>
      <c r="N575" s="75"/>
      <c r="O575" s="75"/>
    </row>
    <row r="576" spans="1:15" ht="12" customHeight="1" x14ac:dyDescent="0.2">
      <c r="A576" s="42"/>
      <c r="B576" s="35" t="s">
        <v>33</v>
      </c>
    </row>
    <row r="577" spans="1:15" ht="12" customHeight="1" x14ac:dyDescent="0.2">
      <c r="A577" s="42"/>
      <c r="B577" s="35"/>
    </row>
    <row r="578" spans="1:15" ht="23.25" customHeight="1" x14ac:dyDescent="0.2">
      <c r="B578" s="201" t="s">
        <v>491</v>
      </c>
      <c r="C578" s="201"/>
      <c r="D578" s="201"/>
      <c r="E578" s="201"/>
      <c r="F578" s="201"/>
      <c r="G578" s="201"/>
      <c r="H578" s="201"/>
      <c r="I578" s="201"/>
      <c r="J578" s="201"/>
      <c r="K578" s="201"/>
      <c r="L578" s="201"/>
      <c r="M578" s="201"/>
      <c r="N578" s="201"/>
      <c r="O578" s="201"/>
    </row>
    <row r="579" spans="1:15" ht="11.25" x14ac:dyDescent="0.2">
      <c r="D579" s="88"/>
      <c r="E579" s="88"/>
      <c r="F579" s="88" t="s">
        <v>496</v>
      </c>
      <c r="G579" s="88"/>
      <c r="H579" s="88"/>
      <c r="I579" s="88"/>
      <c r="J579" s="88"/>
      <c r="K579" s="88"/>
      <c r="L579" s="88"/>
      <c r="M579" s="88"/>
    </row>
    <row r="580" spans="1:15" ht="12" customHeight="1" x14ac:dyDescent="0.2">
      <c r="A580" s="42"/>
      <c r="B580" s="35"/>
    </row>
    <row r="581" spans="1:15" ht="12" customHeight="1" x14ac:dyDescent="0.2">
      <c r="A581" s="42"/>
      <c r="B581" s="35" t="s">
        <v>34</v>
      </c>
    </row>
    <row r="582" spans="1:15" ht="34.5" customHeight="1" x14ac:dyDescent="0.2">
      <c r="B582" s="201" t="s">
        <v>504</v>
      </c>
      <c r="C582" s="201"/>
      <c r="D582" s="201"/>
      <c r="E582" s="201"/>
      <c r="F582" s="201"/>
      <c r="G582" s="201"/>
      <c r="H582" s="201"/>
      <c r="I582" s="201"/>
      <c r="J582" s="201"/>
      <c r="K582" s="201"/>
      <c r="L582" s="201"/>
      <c r="M582" s="201"/>
      <c r="N582" s="201"/>
      <c r="O582" s="201"/>
    </row>
    <row r="583" spans="1:15" ht="12" customHeight="1" x14ac:dyDescent="0.2">
      <c r="D583" s="89"/>
      <c r="E583" s="89"/>
      <c r="F583" s="89"/>
      <c r="G583" s="89"/>
      <c r="H583" s="89"/>
      <c r="I583" s="89"/>
      <c r="J583" s="89"/>
      <c r="K583" s="89"/>
      <c r="L583" s="89"/>
      <c r="M583" s="89"/>
    </row>
    <row r="585" spans="1:15" ht="12" customHeight="1" x14ac:dyDescent="0.2">
      <c r="B585" s="33" t="s">
        <v>150</v>
      </c>
    </row>
    <row r="592" spans="1:15" ht="12" customHeight="1" x14ac:dyDescent="0.2">
      <c r="D592" s="92"/>
      <c r="E592" s="92"/>
      <c r="F592" s="92"/>
      <c r="G592" s="92"/>
      <c r="H592" s="92"/>
      <c r="I592" s="92"/>
      <c r="J592" s="92"/>
      <c r="K592" s="92"/>
    </row>
    <row r="593" spans="2:12" ht="12" customHeight="1" x14ac:dyDescent="0.25">
      <c r="C593" s="104"/>
      <c r="D593" s="105"/>
      <c r="E593" s="103"/>
      <c r="F593" s="105"/>
      <c r="G593" s="102"/>
      <c r="H593" s="105"/>
      <c r="I593" s="105"/>
      <c r="J593" s="92"/>
      <c r="K593" s="92"/>
    </row>
    <row r="594" spans="2:12" ht="12" customHeight="1" x14ac:dyDescent="0.2">
      <c r="B594" s="101"/>
      <c r="C594" s="104"/>
      <c r="D594" s="101"/>
      <c r="E594" s="101"/>
      <c r="F594" s="101"/>
      <c r="G594" s="101"/>
      <c r="H594" s="286"/>
      <c r="I594" s="286"/>
      <c r="J594" s="94"/>
      <c r="K594" s="94"/>
    </row>
    <row r="595" spans="2:12" ht="12" customHeight="1" x14ac:dyDescent="0.2">
      <c r="B595" s="101"/>
      <c r="C595" s="104"/>
      <c r="D595" s="286"/>
      <c r="E595" s="288"/>
      <c r="F595" s="286"/>
      <c r="G595" s="289"/>
      <c r="H595" s="286"/>
      <c r="I595" s="286"/>
      <c r="J595" s="94"/>
      <c r="K595" s="94"/>
      <c r="L595" s="92"/>
    </row>
    <row r="596" spans="2:12" ht="12" customHeight="1" x14ac:dyDescent="0.2">
      <c r="B596" s="101"/>
      <c r="C596" s="104"/>
      <c r="D596" s="286"/>
      <c r="E596" s="288"/>
      <c r="F596" s="286"/>
      <c r="G596" s="289"/>
      <c r="H596" s="287"/>
      <c r="I596" s="287"/>
      <c r="J596" s="287"/>
      <c r="K596" s="287"/>
      <c r="L596" s="92"/>
    </row>
    <row r="597" spans="2:12" ht="12" customHeight="1" x14ac:dyDescent="0.2">
      <c r="B597" s="101"/>
      <c r="C597" s="104"/>
      <c r="D597" s="286"/>
      <c r="E597" s="288"/>
      <c r="F597" s="286"/>
      <c r="G597" s="289"/>
      <c r="H597" s="287"/>
      <c r="I597" s="287"/>
      <c r="J597" s="287"/>
      <c r="K597" s="287"/>
      <c r="L597" s="92"/>
    </row>
    <row r="598" spans="2:12" ht="12" customHeight="1" x14ac:dyDescent="0.2">
      <c r="B598" s="101"/>
      <c r="C598" s="106"/>
      <c r="D598" s="286"/>
      <c r="E598" s="288"/>
      <c r="F598" s="286"/>
      <c r="G598" s="289"/>
      <c r="H598" s="287"/>
      <c r="I598" s="287"/>
      <c r="J598" s="287"/>
      <c r="K598" s="287"/>
      <c r="L598" s="92"/>
    </row>
    <row r="599" spans="2:12" ht="12" customHeight="1" x14ac:dyDescent="0.2">
      <c r="B599" s="101"/>
      <c r="C599" s="106"/>
      <c r="D599" s="286"/>
      <c r="E599" s="290"/>
      <c r="F599" s="288"/>
      <c r="G599" s="289"/>
      <c r="H599" s="286"/>
      <c r="I599" s="286"/>
      <c r="J599" s="92"/>
      <c r="K599" s="92"/>
      <c r="L599" s="92"/>
    </row>
    <row r="600" spans="2:12" ht="12" customHeight="1" x14ac:dyDescent="0.2">
      <c r="B600" s="101"/>
      <c r="C600" s="106"/>
      <c r="D600" s="286"/>
      <c r="E600" s="290"/>
      <c r="F600" s="288"/>
      <c r="G600" s="289"/>
      <c r="H600" s="289"/>
      <c r="I600" s="289"/>
      <c r="J600" s="92"/>
      <c r="K600" s="92"/>
      <c r="L600" s="92"/>
    </row>
    <row r="601" spans="2:12" ht="12" customHeight="1" x14ac:dyDescent="0.25">
      <c r="B601" s="101"/>
      <c r="C601" s="102"/>
      <c r="D601" s="286"/>
      <c r="E601" s="289"/>
      <c r="F601" s="289"/>
      <c r="G601" s="288"/>
      <c r="H601" s="286"/>
      <c r="I601" s="289"/>
      <c r="J601" s="92"/>
      <c r="K601" s="92"/>
      <c r="L601" s="92"/>
    </row>
    <row r="602" spans="2:12" ht="12" customHeight="1" x14ac:dyDescent="0.25">
      <c r="B602" s="101"/>
      <c r="C602" s="102"/>
      <c r="D602" s="286"/>
      <c r="E602" s="289"/>
      <c r="F602" s="289"/>
      <c r="G602" s="288"/>
      <c r="H602" s="286"/>
      <c r="I602" s="289"/>
      <c r="J602" s="92"/>
      <c r="K602" s="92"/>
      <c r="L602" s="92"/>
    </row>
    <row r="603" spans="2:12" ht="12" customHeight="1" x14ac:dyDescent="0.25">
      <c r="B603" s="101"/>
      <c r="C603" s="102"/>
      <c r="D603" s="286"/>
      <c r="E603" s="289"/>
      <c r="F603" s="289"/>
      <c r="G603" s="288"/>
      <c r="H603" s="288"/>
      <c r="I603" s="288"/>
      <c r="J603" s="92"/>
      <c r="K603" s="92"/>
      <c r="L603" s="92"/>
    </row>
    <row r="604" spans="2:12" ht="12" customHeight="1" x14ac:dyDescent="0.25">
      <c r="B604" s="101"/>
      <c r="C604" s="102"/>
      <c r="D604" s="286"/>
      <c r="E604" s="289"/>
      <c r="F604" s="286"/>
      <c r="G604" s="288"/>
      <c r="H604" s="286"/>
      <c r="I604" s="289"/>
      <c r="J604" s="92"/>
      <c r="K604" s="92"/>
      <c r="L604" s="92"/>
    </row>
    <row r="605" spans="2:12" ht="12" customHeight="1" x14ac:dyDescent="0.25">
      <c r="B605" s="101"/>
      <c r="C605" s="105"/>
      <c r="D605" s="286"/>
      <c r="E605" s="286"/>
      <c r="F605" s="286"/>
      <c r="G605" s="286"/>
      <c r="H605" s="286"/>
      <c r="I605" s="286"/>
      <c r="J605" s="92"/>
      <c r="K605" s="92"/>
      <c r="L605" s="92"/>
    </row>
    <row r="606" spans="2:12" ht="12" customHeight="1" x14ac:dyDescent="0.2">
      <c r="C606" s="104"/>
      <c r="D606" s="92"/>
      <c r="E606" s="92"/>
      <c r="F606" s="92"/>
      <c r="G606" s="92"/>
      <c r="H606" s="92"/>
      <c r="I606" s="92"/>
      <c r="J606" s="92"/>
      <c r="K606" s="92"/>
      <c r="L606" s="92"/>
    </row>
  </sheetData>
  <mergeCells count="952">
    <mergeCell ref="H597:K597"/>
    <mergeCell ref="H596:K596"/>
    <mergeCell ref="H598:K598"/>
    <mergeCell ref="A531:M531"/>
    <mergeCell ref="A532:M532"/>
    <mergeCell ref="A533:M533"/>
    <mergeCell ref="K452:M452"/>
    <mergeCell ref="D453:G453"/>
    <mergeCell ref="H453:J453"/>
    <mergeCell ref="K453:M453"/>
    <mergeCell ref="D446:G446"/>
    <mergeCell ref="D464:G464"/>
    <mergeCell ref="H464:J464"/>
    <mergeCell ref="K464:M464"/>
    <mergeCell ref="D458:G458"/>
    <mergeCell ref="H458:J458"/>
    <mergeCell ref="K460:M460"/>
    <mergeCell ref="D454:G455"/>
    <mergeCell ref="D460:G460"/>
    <mergeCell ref="H460:J460"/>
    <mergeCell ref="K458:M458"/>
    <mergeCell ref="C385:K385"/>
    <mergeCell ref="L385:N385"/>
    <mergeCell ref="C386:K386"/>
    <mergeCell ref="L386:N386"/>
    <mergeCell ref="C387:K387"/>
    <mergeCell ref="L387:N387"/>
    <mergeCell ref="K448:M448"/>
    <mergeCell ref="C332:N332"/>
    <mergeCell ref="C333:N333"/>
    <mergeCell ref="C346:F346"/>
    <mergeCell ref="L346:N346"/>
    <mergeCell ref="C354:O360"/>
    <mergeCell ref="J42:L42"/>
    <mergeCell ref="E43:I43"/>
    <mergeCell ref="J43:L43"/>
    <mergeCell ref="E44:I44"/>
    <mergeCell ref="J44:L44"/>
    <mergeCell ref="M414:O414"/>
    <mergeCell ref="M415:O415"/>
    <mergeCell ref="M416:O416"/>
    <mergeCell ref="B414:I414"/>
    <mergeCell ref="B415:I415"/>
    <mergeCell ref="C409:I409"/>
    <mergeCell ref="J409:L409"/>
    <mergeCell ref="C410:I410"/>
    <mergeCell ref="J410:L410"/>
    <mergeCell ref="C404:I404"/>
    <mergeCell ref="J404:L404"/>
    <mergeCell ref="C405:I405"/>
    <mergeCell ref="J405:L405"/>
    <mergeCell ref="C406:I406"/>
    <mergeCell ref="J406:L406"/>
    <mergeCell ref="C407:I407"/>
    <mergeCell ref="I324:K324"/>
    <mergeCell ref="L321:N321"/>
    <mergeCell ref="C322:H322"/>
    <mergeCell ref="H446:J446"/>
    <mergeCell ref="K446:M446"/>
    <mergeCell ref="D449:G449"/>
    <mergeCell ref="H449:J449"/>
    <mergeCell ref="H450:J450"/>
    <mergeCell ref="D461:G461"/>
    <mergeCell ref="H461:J461"/>
    <mergeCell ref="K461:M461"/>
    <mergeCell ref="K462:M462"/>
    <mergeCell ref="K449:M449"/>
    <mergeCell ref="D450:G450"/>
    <mergeCell ref="D448:G448"/>
    <mergeCell ref="H448:J448"/>
    <mergeCell ref="K454:M455"/>
    <mergeCell ref="D456:G457"/>
    <mergeCell ref="H456:J457"/>
    <mergeCell ref="K456:M457"/>
    <mergeCell ref="D451:G451"/>
    <mergeCell ref="H451:J451"/>
    <mergeCell ref="I83:K83"/>
    <mergeCell ref="L83:N83"/>
    <mergeCell ref="I84:K84"/>
    <mergeCell ref="C345:K345"/>
    <mergeCell ref="L345:N345"/>
    <mergeCell ref="D339:G339"/>
    <mergeCell ref="H339:J339"/>
    <mergeCell ref="K339:M339"/>
    <mergeCell ref="C329:H329"/>
    <mergeCell ref="I329:K329"/>
    <mergeCell ref="L329:N329"/>
    <mergeCell ref="D335:G335"/>
    <mergeCell ref="H335:J335"/>
    <mergeCell ref="K335:M335"/>
    <mergeCell ref="D340:G340"/>
    <mergeCell ref="H340:J340"/>
    <mergeCell ref="J102:L102"/>
    <mergeCell ref="G111:I111"/>
    <mergeCell ref="J111:L111"/>
    <mergeCell ref="L85:N85"/>
    <mergeCell ref="B84:H84"/>
    <mergeCell ref="B85:H85"/>
    <mergeCell ref="B83:H83"/>
    <mergeCell ref="B308:O309"/>
    <mergeCell ref="J52:L52"/>
    <mergeCell ref="E53:I53"/>
    <mergeCell ref="J53:L53"/>
    <mergeCell ref="E54:I54"/>
    <mergeCell ref="J54:L54"/>
    <mergeCell ref="I330:K330"/>
    <mergeCell ref="L330:N330"/>
    <mergeCell ref="E302:F302"/>
    <mergeCell ref="G302:I302"/>
    <mergeCell ref="E93:F93"/>
    <mergeCell ref="L324:N324"/>
    <mergeCell ref="C320:H320"/>
    <mergeCell ref="I320:K320"/>
    <mergeCell ref="L320:N320"/>
    <mergeCell ref="C321:H321"/>
    <mergeCell ref="I321:K321"/>
    <mergeCell ref="I319:K319"/>
    <mergeCell ref="L319:N319"/>
    <mergeCell ref="C323:H323"/>
    <mergeCell ref="I323:K323"/>
    <mergeCell ref="L323:N323"/>
    <mergeCell ref="I318:K318"/>
    <mergeCell ref="L318:N318"/>
    <mergeCell ref="C319:H319"/>
    <mergeCell ref="C36:H36"/>
    <mergeCell ref="I36:K36"/>
    <mergeCell ref="L36:N36"/>
    <mergeCell ref="E65:I65"/>
    <mergeCell ref="J65:L65"/>
    <mergeCell ref="E66:I66"/>
    <mergeCell ref="A7:O11"/>
    <mergeCell ref="E51:I51"/>
    <mergeCell ref="J51:L51"/>
    <mergeCell ref="A18:O18"/>
    <mergeCell ref="B26:O27"/>
    <mergeCell ref="B60:O60"/>
    <mergeCell ref="J66:L66"/>
    <mergeCell ref="E42:I42"/>
    <mergeCell ref="I34:K34"/>
    <mergeCell ref="L34:N34"/>
    <mergeCell ref="E56:I56"/>
    <mergeCell ref="J56:L56"/>
    <mergeCell ref="E62:I62"/>
    <mergeCell ref="J62:L62"/>
    <mergeCell ref="E63:I63"/>
    <mergeCell ref="J63:L63"/>
    <mergeCell ref="E64:I64"/>
    <mergeCell ref="E52:I52"/>
    <mergeCell ref="C32:H32"/>
    <mergeCell ref="I32:K32"/>
    <mergeCell ref="L32:N32"/>
    <mergeCell ref="C33:H33"/>
    <mergeCell ref="I33:K33"/>
    <mergeCell ref="L33:N33"/>
    <mergeCell ref="C34:H34"/>
    <mergeCell ref="C35:H35"/>
    <mergeCell ref="I35:K35"/>
    <mergeCell ref="L35:N35"/>
    <mergeCell ref="E67:I67"/>
    <mergeCell ref="E75:I75"/>
    <mergeCell ref="J75:L75"/>
    <mergeCell ref="E76:I76"/>
    <mergeCell ref="J76:L76"/>
    <mergeCell ref="E77:I77"/>
    <mergeCell ref="J77:L77"/>
    <mergeCell ref="E74:I74"/>
    <mergeCell ref="J74:L74"/>
    <mergeCell ref="J68:L68"/>
    <mergeCell ref="B72:O72"/>
    <mergeCell ref="J64:L64"/>
    <mergeCell ref="J303:L303"/>
    <mergeCell ref="J67:L67"/>
    <mergeCell ref="E68:I68"/>
    <mergeCell ref="B87:H87"/>
    <mergeCell ref="I87:K87"/>
    <mergeCell ref="L87:N87"/>
    <mergeCell ref="E99:F99"/>
    <mergeCell ref="G99:I99"/>
    <mergeCell ref="J99:L99"/>
    <mergeCell ref="E100:F100"/>
    <mergeCell ref="G100:I100"/>
    <mergeCell ref="J100:L100"/>
    <mergeCell ref="E101:F101"/>
    <mergeCell ref="G101:I101"/>
    <mergeCell ref="J101:L101"/>
    <mergeCell ref="E102:F102"/>
    <mergeCell ref="G110:I110"/>
    <mergeCell ref="J110:L110"/>
    <mergeCell ref="E111:F111"/>
    <mergeCell ref="J106:L106"/>
    <mergeCell ref="G102:I102"/>
    <mergeCell ref="I85:K85"/>
    <mergeCell ref="L84:N84"/>
    <mergeCell ref="E95:F95"/>
    <mergeCell ref="G95:I95"/>
    <mergeCell ref="J95:L95"/>
    <mergeCell ref="E96:F96"/>
    <mergeCell ref="G96:I96"/>
    <mergeCell ref="J96:L96"/>
    <mergeCell ref="E97:F97"/>
    <mergeCell ref="G97:I97"/>
    <mergeCell ref="E303:F303"/>
    <mergeCell ref="G303:I303"/>
    <mergeCell ref="J302:L302"/>
    <mergeCell ref="J97:L97"/>
    <mergeCell ref="E98:F98"/>
    <mergeCell ref="G98:I98"/>
    <mergeCell ref="J98:L98"/>
    <mergeCell ref="E106:F106"/>
    <mergeCell ref="G106:I106"/>
    <mergeCell ref="G107:I107"/>
    <mergeCell ref="J107:L107"/>
    <mergeCell ref="E108:F108"/>
    <mergeCell ref="G108:I108"/>
    <mergeCell ref="J108:L108"/>
    <mergeCell ref="E109:F109"/>
    <mergeCell ref="G109:I109"/>
    <mergeCell ref="E92:F92"/>
    <mergeCell ref="G92:I92"/>
    <mergeCell ref="J92:L92"/>
    <mergeCell ref="B86:H86"/>
    <mergeCell ref="I86:K86"/>
    <mergeCell ref="L86:N86"/>
    <mergeCell ref="J93:L93"/>
    <mergeCell ref="G93:I93"/>
    <mergeCell ref="E94:F94"/>
    <mergeCell ref="G94:I94"/>
    <mergeCell ref="J94:L94"/>
    <mergeCell ref="B89:O90"/>
    <mergeCell ref="D440:G440"/>
    <mergeCell ref="D438:G438"/>
    <mergeCell ref="D437:G437"/>
    <mergeCell ref="B578:O578"/>
    <mergeCell ref="B582:O582"/>
    <mergeCell ref="B467:O467"/>
    <mergeCell ref="A469:O470"/>
    <mergeCell ref="A485:O485"/>
    <mergeCell ref="A487:O489"/>
    <mergeCell ref="A509:O509"/>
    <mergeCell ref="A538:O538"/>
    <mergeCell ref="A542:O542"/>
    <mergeCell ref="D502:J502"/>
    <mergeCell ref="K502:M502"/>
    <mergeCell ref="D503:J503"/>
    <mergeCell ref="D504:J504"/>
    <mergeCell ref="K504:M504"/>
    <mergeCell ref="D496:J496"/>
    <mergeCell ref="K496:M496"/>
    <mergeCell ref="D497:J497"/>
    <mergeCell ref="K497:M497"/>
    <mergeCell ref="D498:J498"/>
    <mergeCell ref="K498:M498"/>
    <mergeCell ref="D499:J499"/>
    <mergeCell ref="D426:G426"/>
    <mergeCell ref="J408:L408"/>
    <mergeCell ref="J407:L407"/>
    <mergeCell ref="C408:I408"/>
    <mergeCell ref="E55:I55"/>
    <mergeCell ref="J55:L55"/>
    <mergeCell ref="K440:M440"/>
    <mergeCell ref="C382:K382"/>
    <mergeCell ref="L350:N350"/>
    <mergeCell ref="C351:K351"/>
    <mergeCell ref="L351:N351"/>
    <mergeCell ref="J416:L416"/>
    <mergeCell ref="D433:G433"/>
    <mergeCell ref="H433:J433"/>
    <mergeCell ref="K433:M433"/>
    <mergeCell ref="H436:J436"/>
    <mergeCell ref="H435:J435"/>
    <mergeCell ref="H434:J434"/>
    <mergeCell ref="J415:L415"/>
    <mergeCell ref="C348:K348"/>
    <mergeCell ref="L348:N348"/>
    <mergeCell ref="D434:G434"/>
    <mergeCell ref="C376:K376"/>
    <mergeCell ref="L376:N376"/>
    <mergeCell ref="C375:K375"/>
    <mergeCell ref="L375:N375"/>
    <mergeCell ref="C377:K377"/>
    <mergeCell ref="L377:N377"/>
    <mergeCell ref="L397:N397"/>
    <mergeCell ref="D422:G422"/>
    <mergeCell ref="D423:G423"/>
    <mergeCell ref="D424:G424"/>
    <mergeCell ref="D425:G425"/>
    <mergeCell ref="L378:N378"/>
    <mergeCell ref="J414:L414"/>
    <mergeCell ref="B420:O420"/>
    <mergeCell ref="C378:K378"/>
    <mergeCell ref="C379:K379"/>
    <mergeCell ref="L379:N379"/>
    <mergeCell ref="C380:K380"/>
    <mergeCell ref="L380:N380"/>
    <mergeCell ref="L382:N382"/>
    <mergeCell ref="C383:K383"/>
    <mergeCell ref="L383:N383"/>
    <mergeCell ref="C381:K381"/>
    <mergeCell ref="L381:N381"/>
    <mergeCell ref="C384:K384"/>
    <mergeCell ref="L384:N384"/>
    <mergeCell ref="C349:K349"/>
    <mergeCell ref="L349:N349"/>
    <mergeCell ref="C372:K372"/>
    <mergeCell ref="L372:N372"/>
    <mergeCell ref="C373:K373"/>
    <mergeCell ref="L373:N373"/>
    <mergeCell ref="C374:K374"/>
    <mergeCell ref="L374:N374"/>
    <mergeCell ref="J109:L109"/>
    <mergeCell ref="E107:F107"/>
    <mergeCell ref="E103:F103"/>
    <mergeCell ref="G103:I103"/>
    <mergeCell ref="J103:L103"/>
    <mergeCell ref="E104:F104"/>
    <mergeCell ref="G104:I104"/>
    <mergeCell ref="J104:L104"/>
    <mergeCell ref="E105:F105"/>
    <mergeCell ref="G105:I105"/>
    <mergeCell ref="J105:L105"/>
    <mergeCell ref="G116:I116"/>
    <mergeCell ref="J116:L116"/>
    <mergeCell ref="E117:F117"/>
    <mergeCell ref="G117:I117"/>
    <mergeCell ref="J117:L117"/>
    <mergeCell ref="E118:F118"/>
    <mergeCell ref="G118:I118"/>
    <mergeCell ref="J118:L118"/>
    <mergeCell ref="G112:I112"/>
    <mergeCell ref="J112:L112"/>
    <mergeCell ref="E113:F113"/>
    <mergeCell ref="G113:I113"/>
    <mergeCell ref="J113:L113"/>
    <mergeCell ref="E114:F114"/>
    <mergeCell ref="G114:I114"/>
    <mergeCell ref="J114:L114"/>
    <mergeCell ref="E115:F115"/>
    <mergeCell ref="G115:I115"/>
    <mergeCell ref="J115:L115"/>
    <mergeCell ref="E112:F112"/>
    <mergeCell ref="E116:F116"/>
    <mergeCell ref="G123:I123"/>
    <mergeCell ref="J123:L123"/>
    <mergeCell ref="G124:I124"/>
    <mergeCell ref="J124:L124"/>
    <mergeCell ref="G125:I125"/>
    <mergeCell ref="J125:L125"/>
    <mergeCell ref="G119:I119"/>
    <mergeCell ref="J119:L119"/>
    <mergeCell ref="G120:I120"/>
    <mergeCell ref="J120:L120"/>
    <mergeCell ref="G121:I121"/>
    <mergeCell ref="J121:L121"/>
    <mergeCell ref="G122:I122"/>
    <mergeCell ref="J122:L122"/>
    <mergeCell ref="G129:I129"/>
    <mergeCell ref="J129:L129"/>
    <mergeCell ref="E130:F130"/>
    <mergeCell ref="G130:I130"/>
    <mergeCell ref="J130:L130"/>
    <mergeCell ref="E131:F131"/>
    <mergeCell ref="G131:I131"/>
    <mergeCell ref="J131:L131"/>
    <mergeCell ref="G126:I126"/>
    <mergeCell ref="J126:L126"/>
    <mergeCell ref="E127:F127"/>
    <mergeCell ref="G127:I127"/>
    <mergeCell ref="J127:L127"/>
    <mergeCell ref="E128:F128"/>
    <mergeCell ref="G128:I128"/>
    <mergeCell ref="J128:L128"/>
    <mergeCell ref="E129:F129"/>
    <mergeCell ref="G132:I132"/>
    <mergeCell ref="J132:L132"/>
    <mergeCell ref="G133:I133"/>
    <mergeCell ref="J133:L133"/>
    <mergeCell ref="E234:F234"/>
    <mergeCell ref="G234:I234"/>
    <mergeCell ref="J234:L234"/>
    <mergeCell ref="E235:F235"/>
    <mergeCell ref="G235:I235"/>
    <mergeCell ref="J235:L235"/>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75:F175"/>
    <mergeCell ref="E258:F258"/>
    <mergeCell ref="J258:L258"/>
    <mergeCell ref="E259:F259"/>
    <mergeCell ref="J259:L259"/>
    <mergeCell ref="E260:F260"/>
    <mergeCell ref="J260:L260"/>
    <mergeCell ref="E245:F245"/>
    <mergeCell ref="G245:I245"/>
    <mergeCell ref="J245:L245"/>
    <mergeCell ref="G246:I246"/>
    <mergeCell ref="J246:L246"/>
    <mergeCell ref="E247:F247"/>
    <mergeCell ref="G247:I247"/>
    <mergeCell ref="J247:L247"/>
    <mergeCell ref="E248:F248"/>
    <mergeCell ref="G248:I248"/>
    <mergeCell ref="J248:L248"/>
    <mergeCell ref="J251:L251"/>
    <mergeCell ref="J252:L252"/>
    <mergeCell ref="J253:L253"/>
    <mergeCell ref="E254:F254"/>
    <mergeCell ref="J254:L254"/>
    <mergeCell ref="E256:F256"/>
    <mergeCell ref="J256:L256"/>
    <mergeCell ref="E257:F257"/>
    <mergeCell ref="J257:L257"/>
    <mergeCell ref="G159:I159"/>
    <mergeCell ref="J159:L159"/>
    <mergeCell ref="E169:F169"/>
    <mergeCell ref="G169:I169"/>
    <mergeCell ref="J169:L169"/>
    <mergeCell ref="E170:F170"/>
    <mergeCell ref="G170:I170"/>
    <mergeCell ref="J170:L170"/>
    <mergeCell ref="J167:L167"/>
    <mergeCell ref="J168:L168"/>
    <mergeCell ref="G160:I160"/>
    <mergeCell ref="G161:I161"/>
    <mergeCell ref="G162:I162"/>
    <mergeCell ref="G163:I163"/>
    <mergeCell ref="G164:I164"/>
    <mergeCell ref="G165:I165"/>
    <mergeCell ref="G166:I166"/>
    <mergeCell ref="G167:I167"/>
    <mergeCell ref="G168:I168"/>
    <mergeCell ref="E171:F171"/>
    <mergeCell ref="E173:F173"/>
    <mergeCell ref="E174:F174"/>
    <mergeCell ref="E133:F133"/>
    <mergeCell ref="E134:F134"/>
    <mergeCell ref="E135:F135"/>
    <mergeCell ref="E136:F136"/>
    <mergeCell ref="E137:F137"/>
    <mergeCell ref="E138:F138"/>
    <mergeCell ref="E139:F139"/>
    <mergeCell ref="E159:F159"/>
    <mergeCell ref="E132:F132"/>
    <mergeCell ref="E110:F110"/>
    <mergeCell ref="E153:F153"/>
    <mergeCell ref="E154:F154"/>
    <mergeCell ref="E155:F155"/>
    <mergeCell ref="E156:F156"/>
    <mergeCell ref="E157:F157"/>
    <mergeCell ref="E158:F158"/>
    <mergeCell ref="J134:L134"/>
    <mergeCell ref="J135:L135"/>
    <mergeCell ref="J136:L136"/>
    <mergeCell ref="J137:L137"/>
    <mergeCell ref="J138:L138"/>
    <mergeCell ref="J139:L139"/>
    <mergeCell ref="J140:L140"/>
    <mergeCell ref="J141:L141"/>
    <mergeCell ref="J142:L142"/>
    <mergeCell ref="J143:L143"/>
    <mergeCell ref="J144:L144"/>
    <mergeCell ref="J145:L145"/>
    <mergeCell ref="J146:L146"/>
    <mergeCell ref="J147:L147"/>
    <mergeCell ref="J148:L148"/>
    <mergeCell ref="J149:L149"/>
    <mergeCell ref="J150:L150"/>
    <mergeCell ref="J151:L151"/>
    <mergeCell ref="J152:L152"/>
    <mergeCell ref="J153:L153"/>
    <mergeCell ref="J154:L154"/>
    <mergeCell ref="J155:L155"/>
    <mergeCell ref="J156:L156"/>
    <mergeCell ref="J157:L157"/>
    <mergeCell ref="J158:L158"/>
    <mergeCell ref="J160:L160"/>
    <mergeCell ref="J161:L161"/>
    <mergeCell ref="J162:L162"/>
    <mergeCell ref="J163:L163"/>
    <mergeCell ref="J164:L164"/>
    <mergeCell ref="J165:L165"/>
    <mergeCell ref="J166:L166"/>
    <mergeCell ref="J171:L171"/>
    <mergeCell ref="J173:L173"/>
    <mergeCell ref="J174:L174"/>
    <mergeCell ref="J175:L175"/>
    <mergeCell ref="J176:L176"/>
    <mergeCell ref="J177:L177"/>
    <mergeCell ref="J178:L178"/>
    <mergeCell ref="J179:L179"/>
    <mergeCell ref="J180:L180"/>
    <mergeCell ref="J172:L172"/>
    <mergeCell ref="J181:L181"/>
    <mergeCell ref="J182:L182"/>
    <mergeCell ref="J183:L183"/>
    <mergeCell ref="J184:L184"/>
    <mergeCell ref="J185:L185"/>
    <mergeCell ref="J186:L186"/>
    <mergeCell ref="J187:L187"/>
    <mergeCell ref="J188:L188"/>
    <mergeCell ref="J189:L189"/>
    <mergeCell ref="J190:L190"/>
    <mergeCell ref="J191:L191"/>
    <mergeCell ref="J192:L192"/>
    <mergeCell ref="J193:L193"/>
    <mergeCell ref="J194:L194"/>
    <mergeCell ref="J195:L195"/>
    <mergeCell ref="J196:L196"/>
    <mergeCell ref="J197:L197"/>
    <mergeCell ref="J198:L198"/>
    <mergeCell ref="J199:L199"/>
    <mergeCell ref="J200:L200"/>
    <mergeCell ref="J201:L201"/>
    <mergeCell ref="J202:L202"/>
    <mergeCell ref="J203:L203"/>
    <mergeCell ref="J204:L204"/>
    <mergeCell ref="J205:L205"/>
    <mergeCell ref="J206:L206"/>
    <mergeCell ref="J207:L207"/>
    <mergeCell ref="J208:L208"/>
    <mergeCell ref="J209:L209"/>
    <mergeCell ref="J210:L210"/>
    <mergeCell ref="J224:L224"/>
    <mergeCell ref="J225:L225"/>
    <mergeCell ref="J226:L226"/>
    <mergeCell ref="J227:L227"/>
    <mergeCell ref="J228:L228"/>
    <mergeCell ref="J211:L211"/>
    <mergeCell ref="J212:L212"/>
    <mergeCell ref="J213:L213"/>
    <mergeCell ref="J214:L214"/>
    <mergeCell ref="J215:L215"/>
    <mergeCell ref="J216:L216"/>
    <mergeCell ref="J217:L217"/>
    <mergeCell ref="J218:L218"/>
    <mergeCell ref="J219:L219"/>
    <mergeCell ref="J233:L233"/>
    <mergeCell ref="G134:I134"/>
    <mergeCell ref="G135:I135"/>
    <mergeCell ref="G136:I136"/>
    <mergeCell ref="G137:I137"/>
    <mergeCell ref="G138:I138"/>
    <mergeCell ref="G139:I139"/>
    <mergeCell ref="G140:I140"/>
    <mergeCell ref="G141:I141"/>
    <mergeCell ref="G142:I142"/>
    <mergeCell ref="G143:I143"/>
    <mergeCell ref="G144:I144"/>
    <mergeCell ref="G145:I145"/>
    <mergeCell ref="G146:I146"/>
    <mergeCell ref="G147:I147"/>
    <mergeCell ref="G148:I148"/>
    <mergeCell ref="G149:I149"/>
    <mergeCell ref="G150:I150"/>
    <mergeCell ref="G151:I151"/>
    <mergeCell ref="G152:I152"/>
    <mergeCell ref="J220:L220"/>
    <mergeCell ref="J221:L221"/>
    <mergeCell ref="J222:L222"/>
    <mergeCell ref="J223:L223"/>
    <mergeCell ref="G153:I153"/>
    <mergeCell ref="G154:I154"/>
    <mergeCell ref="G155:I155"/>
    <mergeCell ref="G156:I156"/>
    <mergeCell ref="G157:I157"/>
    <mergeCell ref="G158:I158"/>
    <mergeCell ref="G185:I185"/>
    <mergeCell ref="G186:I186"/>
    <mergeCell ref="G187:I187"/>
    <mergeCell ref="G188:I188"/>
    <mergeCell ref="G189:I189"/>
    <mergeCell ref="G171:I171"/>
    <mergeCell ref="G173:I173"/>
    <mergeCell ref="G174:I174"/>
    <mergeCell ref="G175:I175"/>
    <mergeCell ref="G176:I176"/>
    <mergeCell ref="G177:I177"/>
    <mergeCell ref="G178:I178"/>
    <mergeCell ref="G179:I179"/>
    <mergeCell ref="G180:I180"/>
    <mergeCell ref="G201:I201"/>
    <mergeCell ref="G202:I202"/>
    <mergeCell ref="G203:I203"/>
    <mergeCell ref="G204:I204"/>
    <mergeCell ref="G205:I205"/>
    <mergeCell ref="G206:I206"/>
    <mergeCell ref="G207:I207"/>
    <mergeCell ref="G190:I190"/>
    <mergeCell ref="G191:I191"/>
    <mergeCell ref="G192:I192"/>
    <mergeCell ref="G193:I193"/>
    <mergeCell ref="G194:I194"/>
    <mergeCell ref="G195:I195"/>
    <mergeCell ref="G196:I196"/>
    <mergeCell ref="G197:I197"/>
    <mergeCell ref="G198:I198"/>
    <mergeCell ref="G208:I208"/>
    <mergeCell ref="G209:I209"/>
    <mergeCell ref="G210:I210"/>
    <mergeCell ref="G211:I211"/>
    <mergeCell ref="G212:I212"/>
    <mergeCell ref="G213:I213"/>
    <mergeCell ref="G214:I214"/>
    <mergeCell ref="G215:I215"/>
    <mergeCell ref="G216:I216"/>
    <mergeCell ref="G217:I217"/>
    <mergeCell ref="G218:I218"/>
    <mergeCell ref="G219:I219"/>
    <mergeCell ref="G220:I220"/>
    <mergeCell ref="G221:I221"/>
    <mergeCell ref="G222:I222"/>
    <mergeCell ref="G223:I223"/>
    <mergeCell ref="G224:I224"/>
    <mergeCell ref="G225:I225"/>
    <mergeCell ref="G252:I252"/>
    <mergeCell ref="G253:I253"/>
    <mergeCell ref="G254:I254"/>
    <mergeCell ref="G256:I256"/>
    <mergeCell ref="G257:I257"/>
    <mergeCell ref="G258:I258"/>
    <mergeCell ref="G259:I259"/>
    <mergeCell ref="G260:I260"/>
    <mergeCell ref="G267:I267"/>
    <mergeCell ref="G226:I226"/>
    <mergeCell ref="G227:I227"/>
    <mergeCell ref="G228:I228"/>
    <mergeCell ref="G229:I229"/>
    <mergeCell ref="G230:I230"/>
    <mergeCell ref="G231:I231"/>
    <mergeCell ref="G232:I232"/>
    <mergeCell ref="G233:I233"/>
    <mergeCell ref="G251:I251"/>
    <mergeCell ref="G249:I249"/>
    <mergeCell ref="G242:I242"/>
    <mergeCell ref="G243:I243"/>
    <mergeCell ref="G244:I244"/>
    <mergeCell ref="G239:I239"/>
    <mergeCell ref="G240:I240"/>
    <mergeCell ref="G241:I241"/>
    <mergeCell ref="G236:I236"/>
    <mergeCell ref="G237:I237"/>
    <mergeCell ref="G238:I238"/>
    <mergeCell ref="E185:F185"/>
    <mergeCell ref="E195:F195"/>
    <mergeCell ref="E196:F196"/>
    <mergeCell ref="E197:F197"/>
    <mergeCell ref="E198:F198"/>
    <mergeCell ref="E199:F199"/>
    <mergeCell ref="E200:F200"/>
    <mergeCell ref="E172:F172"/>
    <mergeCell ref="G172:I172"/>
    <mergeCell ref="E176:F176"/>
    <mergeCell ref="E177:F177"/>
    <mergeCell ref="E178:F178"/>
    <mergeCell ref="E179:F179"/>
    <mergeCell ref="E180:F180"/>
    <mergeCell ref="E181:F181"/>
    <mergeCell ref="E182:F182"/>
    <mergeCell ref="E183:F183"/>
    <mergeCell ref="E184:F184"/>
    <mergeCell ref="G199:I199"/>
    <mergeCell ref="G200:I200"/>
    <mergeCell ref="G181:I181"/>
    <mergeCell ref="G182:I182"/>
    <mergeCell ref="G183:I183"/>
    <mergeCell ref="G184:I184"/>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24:F224"/>
    <mergeCell ref="E225:F225"/>
    <mergeCell ref="E226:F226"/>
    <mergeCell ref="E227:F227"/>
    <mergeCell ref="E228:F228"/>
    <mergeCell ref="E229:F229"/>
    <mergeCell ref="E230:F230"/>
    <mergeCell ref="E231:F231"/>
    <mergeCell ref="E232:F232"/>
    <mergeCell ref="E233:F233"/>
    <mergeCell ref="E246:F246"/>
    <mergeCell ref="G250:I250"/>
    <mergeCell ref="J250:L250"/>
    <mergeCell ref="E249:F249"/>
    <mergeCell ref="J249:L249"/>
    <mergeCell ref="J242:L242"/>
    <mergeCell ref="J243:L243"/>
    <mergeCell ref="J244:L244"/>
    <mergeCell ref="J239:L239"/>
    <mergeCell ref="J240:L240"/>
    <mergeCell ref="J241:L241"/>
    <mergeCell ref="J236:L236"/>
    <mergeCell ref="J237:L237"/>
    <mergeCell ref="J238:L238"/>
    <mergeCell ref="J229:L229"/>
    <mergeCell ref="J230:L230"/>
    <mergeCell ref="J231:L231"/>
    <mergeCell ref="J232:L232"/>
    <mergeCell ref="E261:F261"/>
    <mergeCell ref="G261:I261"/>
    <mergeCell ref="J261:L261"/>
    <mergeCell ref="E262:F262"/>
    <mergeCell ref="G262:I262"/>
    <mergeCell ref="J262:L262"/>
    <mergeCell ref="E263:F263"/>
    <mergeCell ref="G263:I263"/>
    <mergeCell ref="J263:L263"/>
    <mergeCell ref="E264:F264"/>
    <mergeCell ref="G264:I264"/>
    <mergeCell ref="J264:L264"/>
    <mergeCell ref="E265:F265"/>
    <mergeCell ref="G265:I265"/>
    <mergeCell ref="J265:L265"/>
    <mergeCell ref="E266:F266"/>
    <mergeCell ref="G266:I266"/>
    <mergeCell ref="J266:L266"/>
    <mergeCell ref="J275:L275"/>
    <mergeCell ref="E276:F276"/>
    <mergeCell ref="G276:I276"/>
    <mergeCell ref="J276:L276"/>
    <mergeCell ref="J267:L267"/>
    <mergeCell ref="G268:I268"/>
    <mergeCell ref="J268:L268"/>
    <mergeCell ref="G269:I269"/>
    <mergeCell ref="J269:L269"/>
    <mergeCell ref="G270:I270"/>
    <mergeCell ref="J270:L270"/>
    <mergeCell ref="G271:I271"/>
    <mergeCell ref="J271:L271"/>
    <mergeCell ref="G272:I272"/>
    <mergeCell ref="E280:F280"/>
    <mergeCell ref="G280:I280"/>
    <mergeCell ref="J280:L280"/>
    <mergeCell ref="E255:F255"/>
    <mergeCell ref="G255:I255"/>
    <mergeCell ref="J255:L255"/>
    <mergeCell ref="E275:F275"/>
    <mergeCell ref="E281:F281"/>
    <mergeCell ref="E282:F282"/>
    <mergeCell ref="E277:F277"/>
    <mergeCell ref="G277:I277"/>
    <mergeCell ref="J277:L277"/>
    <mergeCell ref="E278:F278"/>
    <mergeCell ref="G278:I278"/>
    <mergeCell ref="J278:L278"/>
    <mergeCell ref="E279:F279"/>
    <mergeCell ref="G279:I279"/>
    <mergeCell ref="J279:L279"/>
    <mergeCell ref="J272:L272"/>
    <mergeCell ref="G273:I273"/>
    <mergeCell ref="J273:L273"/>
    <mergeCell ref="G274:I274"/>
    <mergeCell ref="J274:L274"/>
    <mergeCell ref="G275:I275"/>
    <mergeCell ref="E283:F283"/>
    <mergeCell ref="E284:F284"/>
    <mergeCell ref="E292:F292"/>
    <mergeCell ref="G281:I281"/>
    <mergeCell ref="G282:I282"/>
    <mergeCell ref="G283:I283"/>
    <mergeCell ref="G284:I284"/>
    <mergeCell ref="G285:I285"/>
    <mergeCell ref="G286:I286"/>
    <mergeCell ref="G287:I287"/>
    <mergeCell ref="G288:I288"/>
    <mergeCell ref="G289:I289"/>
    <mergeCell ref="G290:I290"/>
    <mergeCell ref="G291:I291"/>
    <mergeCell ref="G292:I292"/>
    <mergeCell ref="G293:I293"/>
    <mergeCell ref="G294:I294"/>
    <mergeCell ref="G295:I295"/>
    <mergeCell ref="G296:I296"/>
    <mergeCell ref="G297:I297"/>
    <mergeCell ref="G298:I298"/>
    <mergeCell ref="G299:I299"/>
    <mergeCell ref="G300:I300"/>
    <mergeCell ref="J281:L281"/>
    <mergeCell ref="J282:L282"/>
    <mergeCell ref="J283:L283"/>
    <mergeCell ref="J284:L284"/>
    <mergeCell ref="J285:L285"/>
    <mergeCell ref="J286:L286"/>
    <mergeCell ref="J287:L287"/>
    <mergeCell ref="J288:L288"/>
    <mergeCell ref="J289:L289"/>
    <mergeCell ref="J290:L290"/>
    <mergeCell ref="J291:L291"/>
    <mergeCell ref="J292:L292"/>
    <mergeCell ref="J293:L293"/>
    <mergeCell ref="J294:L294"/>
    <mergeCell ref="J295:L295"/>
    <mergeCell ref="J296:L296"/>
    <mergeCell ref="J297:L297"/>
    <mergeCell ref="J298:L298"/>
    <mergeCell ref="J299:L299"/>
    <mergeCell ref="J300:L300"/>
    <mergeCell ref="C328:H328"/>
    <mergeCell ref="I328:K328"/>
    <mergeCell ref="L328:N328"/>
    <mergeCell ref="D338:G338"/>
    <mergeCell ref="H338:J338"/>
    <mergeCell ref="K338:M338"/>
    <mergeCell ref="D336:G336"/>
    <mergeCell ref="H336:J336"/>
    <mergeCell ref="E301:F301"/>
    <mergeCell ref="G301:I301"/>
    <mergeCell ref="J301:L301"/>
    <mergeCell ref="C326:H326"/>
    <mergeCell ref="I326:K326"/>
    <mergeCell ref="L326:N326"/>
    <mergeCell ref="C327:H327"/>
    <mergeCell ref="I327:K327"/>
    <mergeCell ref="L327:N327"/>
    <mergeCell ref="D337:G337"/>
    <mergeCell ref="H337:J337"/>
    <mergeCell ref="K337:M337"/>
    <mergeCell ref="C347:K347"/>
    <mergeCell ref="C350:K350"/>
    <mergeCell ref="L347:N347"/>
    <mergeCell ref="C324:H324"/>
    <mergeCell ref="C318:H318"/>
    <mergeCell ref="C325:H325"/>
    <mergeCell ref="I325:K325"/>
    <mergeCell ref="L325:N325"/>
    <mergeCell ref="D421:G421"/>
    <mergeCell ref="K340:M340"/>
    <mergeCell ref="C330:H330"/>
    <mergeCell ref="K336:M336"/>
    <mergeCell ref="C388:K388"/>
    <mergeCell ref="L388:N388"/>
    <mergeCell ref="L394:N394"/>
    <mergeCell ref="L395:N395"/>
    <mergeCell ref="L396:N396"/>
    <mergeCell ref="I322:K322"/>
    <mergeCell ref="L322:N322"/>
    <mergeCell ref="C394:K394"/>
    <mergeCell ref="C395:K395"/>
    <mergeCell ref="C396:K396"/>
    <mergeCell ref="C397:K397"/>
    <mergeCell ref="C398:K398"/>
    <mergeCell ref="H432:J432"/>
    <mergeCell ref="K438:M438"/>
    <mergeCell ref="H438:J438"/>
    <mergeCell ref="K437:M437"/>
    <mergeCell ref="D432:G432"/>
    <mergeCell ref="K436:M436"/>
    <mergeCell ref="D436:G436"/>
    <mergeCell ref="D435:G435"/>
    <mergeCell ref="K435:M435"/>
    <mergeCell ref="K432:M432"/>
    <mergeCell ref="K463:M463"/>
    <mergeCell ref="H447:J447"/>
    <mergeCell ref="K447:M447"/>
    <mergeCell ref="D459:G459"/>
    <mergeCell ref="H459:J459"/>
    <mergeCell ref="K459:M459"/>
    <mergeCell ref="H421:J421"/>
    <mergeCell ref="H422:J422"/>
    <mergeCell ref="H423:J423"/>
    <mergeCell ref="H424:J424"/>
    <mergeCell ref="H425:J425"/>
    <mergeCell ref="H426:J426"/>
    <mergeCell ref="D447:G447"/>
    <mergeCell ref="H437:J437"/>
    <mergeCell ref="H454:J455"/>
    <mergeCell ref="K450:M450"/>
    <mergeCell ref="H452:J452"/>
    <mergeCell ref="D452:G452"/>
    <mergeCell ref="K451:M451"/>
    <mergeCell ref="D439:G439"/>
    <mergeCell ref="H439:J439"/>
    <mergeCell ref="K439:M439"/>
    <mergeCell ref="K434:M434"/>
    <mergeCell ref="H440:J440"/>
    <mergeCell ref="C473:E473"/>
    <mergeCell ref="C474:F474"/>
    <mergeCell ref="C475:F475"/>
    <mergeCell ref="C476:F476"/>
    <mergeCell ref="A472:G472"/>
    <mergeCell ref="A478:G478"/>
    <mergeCell ref="C479:E479"/>
    <mergeCell ref="D462:G462"/>
    <mergeCell ref="H462:J462"/>
    <mergeCell ref="D463:G463"/>
    <mergeCell ref="H463:J463"/>
    <mergeCell ref="C526:G526"/>
    <mergeCell ref="H521:I521"/>
    <mergeCell ref="H522:I522"/>
    <mergeCell ref="H523:I523"/>
    <mergeCell ref="H524:I524"/>
    <mergeCell ref="H525:I525"/>
    <mergeCell ref="A547:O547"/>
    <mergeCell ref="C480:F480"/>
    <mergeCell ref="C481:F481"/>
    <mergeCell ref="C482:F482"/>
    <mergeCell ref="H513:I513"/>
    <mergeCell ref="H514:I514"/>
    <mergeCell ref="H515:I515"/>
    <mergeCell ref="H516:I516"/>
    <mergeCell ref="A540:O540"/>
    <mergeCell ref="K503:M503"/>
    <mergeCell ref="D501:J501"/>
    <mergeCell ref="K501:M501"/>
    <mergeCell ref="K499:M499"/>
    <mergeCell ref="D500:J500"/>
    <mergeCell ref="K500:M500"/>
    <mergeCell ref="A534:M534"/>
    <mergeCell ref="A529:L529"/>
    <mergeCell ref="A530:M530"/>
    <mergeCell ref="L398:N398"/>
    <mergeCell ref="K516:M516"/>
    <mergeCell ref="A3:O3"/>
    <mergeCell ref="A4:O4"/>
    <mergeCell ref="A6:O6"/>
    <mergeCell ref="H526:I526"/>
    <mergeCell ref="H527:I527"/>
    <mergeCell ref="A551:O553"/>
    <mergeCell ref="A559:O565"/>
    <mergeCell ref="A567:N567"/>
    <mergeCell ref="H517:I517"/>
    <mergeCell ref="C527:G527"/>
    <mergeCell ref="C513:G513"/>
    <mergeCell ref="C514:G514"/>
    <mergeCell ref="C515:G515"/>
    <mergeCell ref="C516:G516"/>
    <mergeCell ref="C517:G517"/>
    <mergeCell ref="C521:G521"/>
    <mergeCell ref="C522:G522"/>
    <mergeCell ref="C523:G523"/>
    <mergeCell ref="C525:G525"/>
    <mergeCell ref="C524:G524"/>
  </mergeCells>
  <printOptions horizontalCentered="1" verticalCentered="1"/>
  <pageMargins left="0.98425196850393704" right="0.98425196850393704" top="0.98425196850393704" bottom="0.98425196850393704" header="0.51181102362204722" footer="0.51181102362204722"/>
  <pageSetup scale="85" orientation="landscape" r:id="rId1"/>
  <headerFooter>
    <oddHeader>&amp;CINSTITUTO MICHOACANO DE TRANPARENCIA, ACCESO A LA INFORMACIÓN Y PROTECCIÓN DE DATOS PERSONALES
NOTAS A LOS ESTADOS FINANCIEROS AL 31 DICIEMBRE 2022.</oddHeader>
    <oddFooter>&amp;CPágina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42"/>
  <sheetViews>
    <sheetView zoomScaleNormal="100" workbookViewId="0">
      <selection activeCell="E28" sqref="E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16" x14ac:dyDescent="0.2">
      <c r="B1" s="111" t="s">
        <v>492</v>
      </c>
      <c r="C1" s="111"/>
      <c r="D1" s="111"/>
      <c r="E1" s="111"/>
      <c r="F1" s="111"/>
      <c r="G1" s="93"/>
      <c r="H1" s="93"/>
      <c r="I1" s="93"/>
      <c r="J1" s="93"/>
      <c r="K1" s="93"/>
      <c r="L1" s="93"/>
      <c r="M1" s="93"/>
      <c r="N1" s="93"/>
      <c r="O1" s="93"/>
      <c r="P1" s="93"/>
    </row>
    <row r="2" spans="2:16" ht="14.25" customHeight="1" x14ac:dyDescent="0.2">
      <c r="B2" s="111" t="s">
        <v>493</v>
      </c>
      <c r="C2" s="111"/>
      <c r="D2" s="111"/>
      <c r="E2" s="111"/>
      <c r="F2" s="111"/>
      <c r="G2" s="93"/>
      <c r="H2" s="93"/>
      <c r="I2" s="93"/>
      <c r="J2" s="93"/>
      <c r="K2" s="93"/>
      <c r="L2" s="93"/>
      <c r="M2" s="93"/>
      <c r="N2" s="93"/>
      <c r="O2" s="93"/>
      <c r="P2" s="93"/>
    </row>
    <row r="3" spans="2:16" ht="14.25" customHeight="1" x14ac:dyDescent="0.2">
      <c r="B3" s="111" t="s">
        <v>494</v>
      </c>
      <c r="C3" s="111"/>
      <c r="D3" s="111"/>
      <c r="E3" s="111"/>
      <c r="F3" s="111"/>
      <c r="G3" s="93"/>
      <c r="H3" s="93"/>
      <c r="I3" s="93"/>
      <c r="J3" s="93"/>
      <c r="K3" s="93"/>
      <c r="L3" s="93"/>
      <c r="M3" s="93"/>
      <c r="N3" s="93"/>
      <c r="O3" s="93"/>
      <c r="P3" s="93"/>
    </row>
    <row r="4" spans="2:16" ht="18.75" customHeight="1" x14ac:dyDescent="0.2"/>
    <row r="5" spans="2:16" ht="17.25" customHeight="1" x14ac:dyDescent="0.2">
      <c r="B5" s="24" t="s">
        <v>114</v>
      </c>
      <c r="C5" s="272" t="s">
        <v>115</v>
      </c>
      <c r="D5" s="272"/>
      <c r="E5" s="272"/>
      <c r="F5" s="272"/>
    </row>
    <row r="6" spans="2:16" ht="17.25" customHeight="1" x14ac:dyDescent="0.2">
      <c r="C6" s="272"/>
      <c r="D6" s="272"/>
      <c r="E6" s="272"/>
      <c r="F6" s="272"/>
    </row>
    <row r="7" spans="2:16" ht="17.25" customHeight="1" x14ac:dyDescent="0.2">
      <c r="C7" s="32"/>
      <c r="D7" s="32"/>
      <c r="E7" s="32"/>
      <c r="F7" s="32"/>
    </row>
    <row r="8" spans="2:16" ht="17.25" customHeight="1" x14ac:dyDescent="0.2">
      <c r="B8" s="37" t="s">
        <v>157</v>
      </c>
      <c r="C8" s="272" t="s">
        <v>160</v>
      </c>
      <c r="D8" s="272"/>
      <c r="E8" s="272"/>
      <c r="F8" s="272"/>
    </row>
    <row r="9" spans="2:16" ht="17.25" customHeight="1" x14ac:dyDescent="0.2">
      <c r="C9" s="272"/>
      <c r="D9" s="272"/>
      <c r="E9" s="272"/>
      <c r="F9" s="272"/>
    </row>
    <row r="10" spans="2:16" ht="15.75" customHeight="1" thickBot="1" x14ac:dyDescent="0.25">
      <c r="C10" s="273"/>
      <c r="D10" s="273"/>
      <c r="E10" s="273"/>
      <c r="F10" s="273"/>
    </row>
    <row r="11" spans="2:16" ht="15.75" customHeight="1" x14ac:dyDescent="0.2">
      <c r="C11" s="38"/>
      <c r="D11" s="38"/>
      <c r="E11" s="38"/>
      <c r="F11" s="38"/>
    </row>
    <row r="12" spans="2:16" ht="15.75" customHeight="1" thickBot="1" x14ac:dyDescent="0.25">
      <c r="C12" s="38"/>
      <c r="D12" s="38"/>
      <c r="E12" s="38"/>
      <c r="F12" s="38"/>
    </row>
    <row r="13" spans="2:16" ht="21.75" customHeight="1" x14ac:dyDescent="0.2">
      <c r="B13" s="255" t="s">
        <v>54</v>
      </c>
      <c r="C13" s="256"/>
      <c r="D13" s="256"/>
      <c r="E13" s="256"/>
      <c r="F13" s="257"/>
    </row>
    <row r="14" spans="2:16" s="1" customFormat="1" ht="17.25" customHeight="1" x14ac:dyDescent="0.2">
      <c r="B14" s="2" t="s">
        <v>55</v>
      </c>
      <c r="C14" s="3" t="s">
        <v>56</v>
      </c>
      <c r="D14" s="3" t="s">
        <v>57</v>
      </c>
      <c r="E14" s="3" t="s">
        <v>58</v>
      </c>
      <c r="F14" s="4" t="s">
        <v>59</v>
      </c>
    </row>
    <row r="15" spans="2:16" ht="15.75" customHeight="1" x14ac:dyDescent="0.2">
      <c r="B15" s="258" t="s">
        <v>116</v>
      </c>
      <c r="C15" s="260" t="s">
        <v>117</v>
      </c>
      <c r="D15" s="7" t="s">
        <v>118</v>
      </c>
      <c r="E15" s="8" t="s">
        <v>120</v>
      </c>
      <c r="F15" s="9" t="s">
        <v>120</v>
      </c>
    </row>
    <row r="16" spans="2:16" ht="15.75" customHeight="1" x14ac:dyDescent="0.2">
      <c r="B16" s="259"/>
      <c r="C16" s="261"/>
      <c r="D16" s="7" t="s">
        <v>119</v>
      </c>
      <c r="E16" s="8" t="s">
        <v>121</v>
      </c>
      <c r="F16" s="9" t="s">
        <v>121</v>
      </c>
    </row>
    <row r="17" spans="2:6" ht="23.25" customHeight="1" x14ac:dyDescent="0.2">
      <c r="B17" s="10" t="s">
        <v>60</v>
      </c>
      <c r="C17" s="11" t="s">
        <v>61</v>
      </c>
      <c r="D17" s="12" t="s">
        <v>62</v>
      </c>
      <c r="E17" s="13" t="s">
        <v>63</v>
      </c>
      <c r="F17" s="14" t="s">
        <v>38</v>
      </c>
    </row>
    <row r="18" spans="2:6" ht="15" customHeight="1" x14ac:dyDescent="0.2">
      <c r="B18" s="258" t="s">
        <v>64</v>
      </c>
      <c r="C18" s="260" t="s">
        <v>65</v>
      </c>
      <c r="D18" s="7" t="s">
        <v>66</v>
      </c>
      <c r="E18" s="8" t="s">
        <v>67</v>
      </c>
      <c r="F18" s="9" t="s">
        <v>122</v>
      </c>
    </row>
    <row r="19" spans="2:6" ht="15" customHeight="1" x14ac:dyDescent="0.2">
      <c r="B19" s="262"/>
      <c r="C19" s="263"/>
      <c r="D19" s="7" t="s">
        <v>123</v>
      </c>
      <c r="E19" s="8" t="s">
        <v>124</v>
      </c>
      <c r="F19" s="9" t="s">
        <v>125</v>
      </c>
    </row>
    <row r="20" spans="2:6" ht="15" customHeight="1" x14ac:dyDescent="0.2">
      <c r="B20" s="262"/>
      <c r="C20" s="263"/>
      <c r="D20" s="7" t="s">
        <v>126</v>
      </c>
      <c r="E20" s="8" t="s">
        <v>127</v>
      </c>
      <c r="F20" s="9" t="s">
        <v>128</v>
      </c>
    </row>
    <row r="21" spans="2:6" ht="15" customHeight="1" x14ac:dyDescent="0.2">
      <c r="B21" s="259"/>
      <c r="C21" s="261"/>
      <c r="D21" s="7" t="s">
        <v>129</v>
      </c>
      <c r="E21" s="8" t="s">
        <v>130</v>
      </c>
      <c r="F21" s="9" t="s">
        <v>131</v>
      </c>
    </row>
    <row r="22" spans="2:6" ht="23.25" customHeight="1" x14ac:dyDescent="0.2">
      <c r="B22" s="10" t="s">
        <v>68</v>
      </c>
      <c r="C22" s="11" t="s">
        <v>69</v>
      </c>
      <c r="D22" s="12" t="s">
        <v>70</v>
      </c>
      <c r="E22" s="13" t="s">
        <v>71</v>
      </c>
      <c r="F22" s="14" t="s">
        <v>72</v>
      </c>
    </row>
    <row r="23" spans="2:6" ht="23.25" customHeight="1" x14ac:dyDescent="0.2">
      <c r="B23" s="5" t="s">
        <v>73</v>
      </c>
      <c r="C23" s="6" t="s">
        <v>74</v>
      </c>
      <c r="D23" s="7" t="s">
        <v>75</v>
      </c>
      <c r="E23" s="8" t="s">
        <v>76</v>
      </c>
      <c r="F23" s="9" t="s">
        <v>77</v>
      </c>
    </row>
    <row r="24" spans="2:6" ht="23.25" customHeight="1" thickBot="1" x14ac:dyDescent="0.25">
      <c r="B24" s="27" t="s">
        <v>78</v>
      </c>
      <c r="C24" s="28" t="s">
        <v>79</v>
      </c>
      <c r="D24" s="29" t="s">
        <v>80</v>
      </c>
      <c r="E24" s="30" t="s">
        <v>81</v>
      </c>
      <c r="F24" s="31" t="s">
        <v>82</v>
      </c>
    </row>
    <row r="25" spans="2:6" ht="13.5" thickBot="1" x14ac:dyDescent="0.25">
      <c r="B25" s="20"/>
      <c r="C25" s="20"/>
      <c r="D25" s="20"/>
      <c r="E25" s="20"/>
      <c r="F25" s="20"/>
    </row>
    <row r="26" spans="2:6" ht="21.75" customHeight="1" x14ac:dyDescent="0.2">
      <c r="B26" s="255" t="s">
        <v>83</v>
      </c>
      <c r="C26" s="256"/>
      <c r="D26" s="256"/>
      <c r="E26" s="256"/>
      <c r="F26" s="257"/>
    </row>
    <row r="27" spans="2:6" s="1" customFormat="1" ht="17.25" customHeight="1" x14ac:dyDescent="0.2">
      <c r="B27" s="2" t="s">
        <v>55</v>
      </c>
      <c r="C27" s="3" t="s">
        <v>56</v>
      </c>
      <c r="D27" s="3" t="s">
        <v>57</v>
      </c>
      <c r="E27" s="3" t="s">
        <v>58</v>
      </c>
      <c r="F27" s="4" t="s">
        <v>59</v>
      </c>
    </row>
    <row r="28" spans="2:6" ht="15" customHeight="1" x14ac:dyDescent="0.2">
      <c r="B28" s="258" t="s">
        <v>84</v>
      </c>
      <c r="C28" s="260" t="s">
        <v>85</v>
      </c>
      <c r="D28" s="274" t="s">
        <v>86</v>
      </c>
      <c r="E28" s="8" t="s">
        <v>132</v>
      </c>
      <c r="F28" s="9" t="s">
        <v>133</v>
      </c>
    </row>
    <row r="29" spans="2:6" ht="15" customHeight="1" x14ac:dyDescent="0.2">
      <c r="B29" s="262"/>
      <c r="C29" s="263"/>
      <c r="D29" s="275"/>
      <c r="E29" s="8" t="s">
        <v>134</v>
      </c>
      <c r="F29" s="9" t="s">
        <v>135</v>
      </c>
    </row>
    <row r="30" spans="2:6" ht="15" customHeight="1" x14ac:dyDescent="0.2">
      <c r="B30" s="259"/>
      <c r="C30" s="261"/>
      <c r="D30" s="276"/>
      <c r="E30" s="8" t="s">
        <v>136</v>
      </c>
      <c r="F30" s="9" t="s">
        <v>137</v>
      </c>
    </row>
    <row r="31" spans="2:6" ht="15" customHeight="1" x14ac:dyDescent="0.2">
      <c r="B31" s="264" t="s">
        <v>87</v>
      </c>
      <c r="C31" s="269" t="s">
        <v>88</v>
      </c>
      <c r="D31" s="277" t="s">
        <v>89</v>
      </c>
      <c r="E31" s="13" t="s">
        <v>138</v>
      </c>
      <c r="F31" s="14" t="s">
        <v>139</v>
      </c>
    </row>
    <row r="32" spans="2:6" ht="15" customHeight="1" x14ac:dyDescent="0.2">
      <c r="B32" s="265"/>
      <c r="C32" s="270"/>
      <c r="D32" s="278"/>
      <c r="E32" s="25" t="s">
        <v>140</v>
      </c>
      <c r="F32" s="26" t="s">
        <v>141</v>
      </c>
    </row>
    <row r="33" spans="2:6" ht="15" customHeight="1" x14ac:dyDescent="0.2">
      <c r="B33" s="266"/>
      <c r="C33" s="271"/>
      <c r="D33" s="279"/>
      <c r="E33" s="25" t="s">
        <v>142</v>
      </c>
      <c r="F33" s="26" t="s">
        <v>143</v>
      </c>
    </row>
    <row r="34" spans="2:6" ht="15" customHeight="1" x14ac:dyDescent="0.2">
      <c r="B34" s="258" t="s">
        <v>90</v>
      </c>
      <c r="C34" s="260" t="s">
        <v>91</v>
      </c>
      <c r="D34" s="274" t="s">
        <v>92</v>
      </c>
      <c r="E34" s="8" t="s">
        <v>144</v>
      </c>
      <c r="F34" s="9" t="s">
        <v>145</v>
      </c>
    </row>
    <row r="35" spans="2:6" ht="15" customHeight="1" x14ac:dyDescent="0.2">
      <c r="B35" s="262"/>
      <c r="C35" s="263"/>
      <c r="D35" s="275"/>
      <c r="E35" s="8" t="s">
        <v>146</v>
      </c>
      <c r="F35" s="9" t="s">
        <v>147</v>
      </c>
    </row>
    <row r="36" spans="2:6" ht="15" customHeight="1" thickBot="1" x14ac:dyDescent="0.25">
      <c r="B36" s="267"/>
      <c r="C36" s="268"/>
      <c r="D36" s="280"/>
      <c r="E36" s="18" t="s">
        <v>148</v>
      </c>
      <c r="F36" s="19" t="s">
        <v>149</v>
      </c>
    </row>
    <row r="37" spans="2:6" ht="16.5" thickBot="1" x14ac:dyDescent="0.3">
      <c r="B37" s="21"/>
      <c r="C37" s="22"/>
      <c r="D37" s="22"/>
      <c r="E37" s="23"/>
      <c r="F37" s="23"/>
    </row>
    <row r="38" spans="2:6" ht="21.75" customHeight="1" x14ac:dyDescent="0.2">
      <c r="B38" s="255" t="s">
        <v>93</v>
      </c>
      <c r="C38" s="256"/>
      <c r="D38" s="256"/>
      <c r="E38" s="256"/>
      <c r="F38" s="257"/>
    </row>
    <row r="39" spans="2:6" s="1" customFormat="1" ht="17.25" customHeight="1" x14ac:dyDescent="0.2">
      <c r="B39" s="2" t="s">
        <v>55</v>
      </c>
      <c r="C39" s="3" t="s">
        <v>56</v>
      </c>
      <c r="D39" s="3" t="s">
        <v>57</v>
      </c>
      <c r="E39" s="3" t="s">
        <v>58</v>
      </c>
      <c r="F39" s="4" t="s">
        <v>59</v>
      </c>
    </row>
    <row r="40" spans="2:6" ht="42" customHeight="1" x14ac:dyDescent="0.2">
      <c r="B40" s="5" t="s">
        <v>94</v>
      </c>
      <c r="C40" s="6" t="s">
        <v>95</v>
      </c>
      <c r="D40" s="7" t="s">
        <v>96</v>
      </c>
      <c r="E40" s="8" t="s">
        <v>103</v>
      </c>
      <c r="F40" s="9" t="s">
        <v>106</v>
      </c>
    </row>
    <row r="41" spans="2:6" ht="42" customHeight="1" x14ac:dyDescent="0.2">
      <c r="B41" s="10" t="s">
        <v>97</v>
      </c>
      <c r="C41" s="11" t="s">
        <v>98</v>
      </c>
      <c r="D41" s="12" t="s">
        <v>99</v>
      </c>
      <c r="E41" s="13" t="s">
        <v>104</v>
      </c>
      <c r="F41" s="14" t="s">
        <v>107</v>
      </c>
    </row>
    <row r="42" spans="2:6" ht="65.25" customHeight="1" thickBot="1" x14ac:dyDescent="0.25">
      <c r="B42" s="15" t="s">
        <v>100</v>
      </c>
      <c r="C42" s="16" t="s">
        <v>101</v>
      </c>
      <c r="D42" s="17" t="s">
        <v>102</v>
      </c>
      <c r="E42" s="18" t="s">
        <v>105</v>
      </c>
      <c r="F42" s="19" t="s">
        <v>108</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Lenovo</cp:lastModifiedBy>
  <cp:lastPrinted>2023-02-14T21:00:32Z</cp:lastPrinted>
  <dcterms:created xsi:type="dcterms:W3CDTF">2017-02-28T18:38:56Z</dcterms:created>
  <dcterms:modified xsi:type="dcterms:W3CDTF">2023-02-14T21:12:48Z</dcterms:modified>
</cp:coreProperties>
</file>